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工作資料-依倫(1110930~)\6.性平業務(1100621移交美岑-1111122-移交依倫)\a-性別統計指標\113年性別統計指標\04-11303簽陳&amp;最後上網版\附件1-113年3月上網版\"/>
    </mc:Choice>
  </mc:AlternateContent>
  <bookViews>
    <workbookView xWindow="-120" yWindow="-120" windowWidth="29040" windowHeight="15840" activeTab="1"/>
  </bookViews>
  <sheets>
    <sheet name="歷年資料(112年~)" sheetId="1" r:id="rId1"/>
    <sheet name="112年" sheetId="24" r:id="rId2"/>
    <sheet name="歷年資料(100年~111年)" sheetId="2" r:id="rId3"/>
    <sheet name="歷年資料(92年~99年)" sheetId="3" r:id="rId4"/>
    <sheet name="111年" sheetId="4" r:id="rId5"/>
    <sheet name="110年" sheetId="5" r:id="rId6"/>
    <sheet name="109年" sheetId="6" r:id="rId7"/>
    <sheet name="108年" sheetId="7" r:id="rId8"/>
    <sheet name="107年" sheetId="8" r:id="rId9"/>
    <sheet name="106年" sheetId="9" r:id="rId10"/>
    <sheet name="105年" sheetId="10" r:id="rId11"/>
    <sheet name="104年" sheetId="11" r:id="rId12"/>
    <sheet name="103年" sheetId="12" r:id="rId13"/>
    <sheet name="102年" sheetId="13" r:id="rId14"/>
    <sheet name="101年" sheetId="14" r:id="rId15"/>
    <sheet name="100年" sheetId="15" r:id="rId16"/>
    <sheet name="99年" sheetId="16" r:id="rId17"/>
    <sheet name="98年" sheetId="17" r:id="rId18"/>
    <sheet name="97年" sheetId="18" r:id="rId19"/>
    <sheet name="96年" sheetId="19" r:id="rId20"/>
    <sheet name="95年" sheetId="20" r:id="rId21"/>
    <sheet name="94年" sheetId="21" r:id="rId22"/>
    <sheet name="93年" sheetId="22" r:id="rId23"/>
    <sheet name="92年" sheetId="23" r:id="rId24"/>
  </sheets>
  <definedNames>
    <definedName name="_xlnm.Print_Area" localSheetId="11">'104年'!$A$1:$Z$35</definedName>
    <definedName name="_xlnm.Print_Area" localSheetId="10">'105年'!$A$1:$Z$35</definedName>
    <definedName name="_xlnm.Print_Area" localSheetId="9">'106年'!$A$1:$Z$35</definedName>
    <definedName name="_xlnm.Print_Area" localSheetId="8">'107年'!$A$1:$Z$35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24" l="1"/>
  <c r="E13" i="24"/>
  <c r="E32" i="24"/>
  <c r="D32" i="24"/>
  <c r="E31" i="24"/>
  <c r="D31" i="24"/>
  <c r="E30" i="24"/>
  <c r="E29" i="24"/>
  <c r="D29" i="24"/>
  <c r="C29" i="24" s="1"/>
  <c r="E28" i="24"/>
  <c r="D28" i="24"/>
  <c r="E27" i="24"/>
  <c r="D27" i="24"/>
  <c r="E26" i="24"/>
  <c r="D26" i="24"/>
  <c r="E25" i="24"/>
  <c r="D25" i="24"/>
  <c r="C25" i="24" s="1"/>
  <c r="E24" i="24"/>
  <c r="D24" i="24"/>
  <c r="C24" i="24" s="1"/>
  <c r="E23" i="24"/>
  <c r="D23" i="24"/>
  <c r="C23" i="24" s="1"/>
  <c r="E22" i="24"/>
  <c r="D22" i="24"/>
  <c r="E21" i="24"/>
  <c r="D21" i="24"/>
  <c r="E20" i="24"/>
  <c r="D20" i="24"/>
  <c r="C20" i="24" s="1"/>
  <c r="E19" i="24"/>
  <c r="D19" i="24"/>
  <c r="E18" i="24"/>
  <c r="D18" i="24"/>
  <c r="C18" i="24" s="1"/>
  <c r="E17" i="24"/>
  <c r="D17" i="24"/>
  <c r="E16" i="24"/>
  <c r="D16" i="24"/>
  <c r="E15" i="24"/>
  <c r="D15" i="24"/>
  <c r="C15" i="24" s="1"/>
  <c r="L9" i="24"/>
  <c r="L9" i="1" s="1"/>
  <c r="I9" i="24"/>
  <c r="I9" i="1" s="1"/>
  <c r="E14" i="24"/>
  <c r="D14" i="24"/>
  <c r="F9" i="24"/>
  <c r="F9" i="1" s="1"/>
  <c r="D13" i="24"/>
  <c r="C13" i="24" s="1"/>
  <c r="R9" i="24"/>
  <c r="R9" i="1" s="1"/>
  <c r="E12" i="24"/>
  <c r="D12" i="24"/>
  <c r="C12" i="24" s="1"/>
  <c r="E11" i="24"/>
  <c r="D11" i="24"/>
  <c r="X9" i="24"/>
  <c r="X9" i="1" s="1"/>
  <c r="E10" i="24"/>
  <c r="D10" i="24"/>
  <c r="C10" i="24"/>
  <c r="W9" i="24"/>
  <c r="W9" i="1" s="1"/>
  <c r="V9" i="24"/>
  <c r="V9" i="1" s="1"/>
  <c r="T9" i="24"/>
  <c r="T9" i="1" s="1"/>
  <c r="S9" i="24"/>
  <c r="S9" i="1" s="1"/>
  <c r="Q9" i="24"/>
  <c r="Q9" i="1" s="1"/>
  <c r="P9" i="24"/>
  <c r="P9" i="1" s="1"/>
  <c r="N9" i="24"/>
  <c r="N9" i="1" s="1"/>
  <c r="M9" i="24"/>
  <c r="M9" i="1" s="1"/>
  <c r="K9" i="24"/>
  <c r="K9" i="1" s="1"/>
  <c r="J9" i="24"/>
  <c r="J9" i="1" s="1"/>
  <c r="H9" i="24"/>
  <c r="H9" i="1" s="1"/>
  <c r="G9" i="24"/>
  <c r="G9" i="1" s="1"/>
  <c r="C31" i="24" l="1"/>
  <c r="C14" i="24"/>
  <c r="D9" i="24"/>
  <c r="D9" i="1" s="1"/>
  <c r="E9" i="24"/>
  <c r="E9" i="1" s="1"/>
  <c r="C19" i="24"/>
  <c r="C27" i="24"/>
  <c r="C32" i="24"/>
  <c r="C17" i="24"/>
  <c r="C28" i="24"/>
  <c r="C22" i="24"/>
  <c r="C26" i="24"/>
  <c r="C30" i="24"/>
  <c r="O9" i="24"/>
  <c r="O9" i="1" s="1"/>
  <c r="C21" i="24"/>
  <c r="C11" i="24"/>
  <c r="U9" i="24"/>
  <c r="U9" i="1" s="1"/>
  <c r="C16" i="24"/>
  <c r="C9" i="24" l="1"/>
  <c r="C9" i="1" s="1"/>
  <c r="Z9" i="24"/>
  <c r="Z9" i="1" s="1"/>
  <c r="Y9" i="24"/>
  <c r="Y9" i="1" s="1"/>
  <c r="R32" i="4" l="1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U31" i="4"/>
  <c r="U30" i="4"/>
  <c r="U29" i="4"/>
  <c r="U28" i="4"/>
  <c r="U27" i="4"/>
  <c r="U26" i="4"/>
  <c r="U25" i="4"/>
  <c r="U24" i="4"/>
  <c r="U23" i="4"/>
  <c r="U22" i="4"/>
  <c r="U21" i="4"/>
  <c r="U20" i="4"/>
  <c r="U19" i="4"/>
  <c r="U18" i="4"/>
  <c r="U17" i="4"/>
  <c r="U16" i="4"/>
  <c r="U15" i="4"/>
  <c r="U14" i="4"/>
  <c r="U13" i="4"/>
  <c r="U12" i="4"/>
  <c r="U11" i="4"/>
  <c r="X31" i="4"/>
  <c r="X30" i="4"/>
  <c r="X29" i="4"/>
  <c r="X28" i="4"/>
  <c r="X27" i="4"/>
  <c r="X26" i="4"/>
  <c r="X25" i="4"/>
  <c r="X24" i="4"/>
  <c r="X23" i="4"/>
  <c r="X22" i="4"/>
  <c r="X21" i="4"/>
  <c r="X20" i="4"/>
  <c r="X19" i="4"/>
  <c r="X18" i="4"/>
  <c r="X17" i="4"/>
  <c r="X16" i="4"/>
  <c r="X15" i="4"/>
  <c r="X9" i="4" s="1"/>
  <c r="X20" i="2" s="1"/>
  <c r="X14" i="4"/>
  <c r="X12" i="4"/>
  <c r="X11" i="4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Q14" i="2"/>
  <c r="Q13" i="2"/>
  <c r="Q11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X32" i="14"/>
  <c r="U32" i="14"/>
  <c r="R32" i="14"/>
  <c r="O32" i="14"/>
  <c r="L32" i="14"/>
  <c r="I32" i="14"/>
  <c r="F32" i="14"/>
  <c r="E32" i="14"/>
  <c r="D32" i="14"/>
  <c r="C32" i="14" s="1"/>
  <c r="X31" i="14"/>
  <c r="U31" i="14"/>
  <c r="R31" i="14"/>
  <c r="O31" i="14"/>
  <c r="L31" i="14"/>
  <c r="I31" i="14"/>
  <c r="F31" i="14"/>
  <c r="E31" i="14"/>
  <c r="C31" i="14" s="1"/>
  <c r="D31" i="14"/>
  <c r="X30" i="14"/>
  <c r="U30" i="14"/>
  <c r="R30" i="14"/>
  <c r="O30" i="14"/>
  <c r="L30" i="14"/>
  <c r="I30" i="14"/>
  <c r="F30" i="14"/>
  <c r="E30" i="14"/>
  <c r="D30" i="14"/>
  <c r="C30" i="14" s="1"/>
  <c r="X29" i="14"/>
  <c r="U29" i="14"/>
  <c r="R29" i="14"/>
  <c r="O29" i="14"/>
  <c r="L29" i="14"/>
  <c r="I29" i="14"/>
  <c r="F29" i="14"/>
  <c r="E29" i="14"/>
  <c r="D29" i="14"/>
  <c r="C29" i="14" s="1"/>
  <c r="X28" i="14"/>
  <c r="U28" i="14"/>
  <c r="R28" i="14"/>
  <c r="O28" i="14"/>
  <c r="L28" i="14"/>
  <c r="I28" i="14"/>
  <c r="F28" i="14"/>
  <c r="E28" i="14"/>
  <c r="D28" i="14"/>
  <c r="C28" i="14" s="1"/>
  <c r="X27" i="14"/>
  <c r="U27" i="14"/>
  <c r="R27" i="14"/>
  <c r="O27" i="14"/>
  <c r="L27" i="14"/>
  <c r="I27" i="14"/>
  <c r="F27" i="14"/>
  <c r="E27" i="14"/>
  <c r="C27" i="14" s="1"/>
  <c r="D27" i="14"/>
  <c r="X26" i="14"/>
  <c r="U26" i="14"/>
  <c r="R26" i="14"/>
  <c r="O26" i="14"/>
  <c r="L26" i="14"/>
  <c r="I26" i="14"/>
  <c r="F26" i="14"/>
  <c r="E26" i="14"/>
  <c r="D26" i="14"/>
  <c r="C26" i="14" s="1"/>
  <c r="X25" i="14"/>
  <c r="U25" i="14"/>
  <c r="R25" i="14"/>
  <c r="O25" i="14"/>
  <c r="L25" i="14"/>
  <c r="I25" i="14"/>
  <c r="F25" i="14"/>
  <c r="E25" i="14"/>
  <c r="D25" i="14"/>
  <c r="X24" i="14"/>
  <c r="U24" i="14"/>
  <c r="R24" i="14"/>
  <c r="O24" i="14"/>
  <c r="L24" i="14"/>
  <c r="I24" i="14"/>
  <c r="F24" i="14"/>
  <c r="E24" i="14"/>
  <c r="C24" i="14" s="1"/>
  <c r="D24" i="14"/>
  <c r="X23" i="14"/>
  <c r="U23" i="14"/>
  <c r="R23" i="14"/>
  <c r="O23" i="14"/>
  <c r="L23" i="14"/>
  <c r="I23" i="14"/>
  <c r="F23" i="14"/>
  <c r="E23" i="14"/>
  <c r="D23" i="14"/>
  <c r="X22" i="14"/>
  <c r="U22" i="14"/>
  <c r="R22" i="14"/>
  <c r="O22" i="14"/>
  <c r="L22" i="14"/>
  <c r="I22" i="14"/>
  <c r="F22" i="14"/>
  <c r="E22" i="14"/>
  <c r="D22" i="14"/>
  <c r="C22" i="14" s="1"/>
  <c r="X21" i="14"/>
  <c r="U21" i="14"/>
  <c r="R21" i="14"/>
  <c r="O21" i="14"/>
  <c r="L21" i="14"/>
  <c r="I21" i="14"/>
  <c r="F21" i="14"/>
  <c r="E21" i="14"/>
  <c r="D21" i="14"/>
  <c r="X20" i="14"/>
  <c r="U20" i="14"/>
  <c r="R20" i="14"/>
  <c r="O20" i="14"/>
  <c r="L20" i="14"/>
  <c r="I20" i="14"/>
  <c r="F20" i="14"/>
  <c r="E20" i="14"/>
  <c r="D20" i="14"/>
  <c r="C20" i="14"/>
  <c r="X19" i="14"/>
  <c r="U19" i="14"/>
  <c r="R19" i="14"/>
  <c r="O19" i="14"/>
  <c r="L19" i="14"/>
  <c r="I19" i="14"/>
  <c r="F19" i="14"/>
  <c r="E19" i="14"/>
  <c r="C19" i="14" s="1"/>
  <c r="D19" i="14"/>
  <c r="X18" i="14"/>
  <c r="U18" i="14"/>
  <c r="R18" i="14"/>
  <c r="O18" i="14"/>
  <c r="L18" i="14"/>
  <c r="I18" i="14"/>
  <c r="F18" i="14"/>
  <c r="E18" i="14"/>
  <c r="D18" i="14"/>
  <c r="X17" i="14"/>
  <c r="U17" i="14"/>
  <c r="R17" i="14"/>
  <c r="O17" i="14"/>
  <c r="L17" i="14"/>
  <c r="I17" i="14"/>
  <c r="F17" i="14"/>
  <c r="E17" i="14"/>
  <c r="D17" i="14"/>
  <c r="C17" i="14" s="1"/>
  <c r="X16" i="14"/>
  <c r="U16" i="14"/>
  <c r="R16" i="14"/>
  <c r="O16" i="14"/>
  <c r="L16" i="14"/>
  <c r="I16" i="14"/>
  <c r="F16" i="14"/>
  <c r="E16" i="14"/>
  <c r="D16" i="14"/>
  <c r="C16" i="14"/>
  <c r="X15" i="14"/>
  <c r="U15" i="14"/>
  <c r="R15" i="14"/>
  <c r="O15" i="14"/>
  <c r="L15" i="14"/>
  <c r="I15" i="14"/>
  <c r="F15" i="14"/>
  <c r="E15" i="14"/>
  <c r="C15" i="14" s="1"/>
  <c r="D15" i="14"/>
  <c r="X14" i="14"/>
  <c r="U14" i="14"/>
  <c r="R14" i="14"/>
  <c r="O14" i="14"/>
  <c r="L14" i="14"/>
  <c r="I14" i="14"/>
  <c r="F14" i="14"/>
  <c r="F9" i="14" s="1"/>
  <c r="F10" i="2" s="1"/>
  <c r="E14" i="14"/>
  <c r="D14" i="14"/>
  <c r="X13" i="14"/>
  <c r="U13" i="14"/>
  <c r="R13" i="14"/>
  <c r="O13" i="14"/>
  <c r="L13" i="14"/>
  <c r="I13" i="14"/>
  <c r="F13" i="14"/>
  <c r="E13" i="14"/>
  <c r="D13" i="14"/>
  <c r="C13" i="14" s="1"/>
  <c r="X12" i="14"/>
  <c r="U12" i="14"/>
  <c r="R12" i="14"/>
  <c r="O12" i="14"/>
  <c r="O9" i="14" s="1"/>
  <c r="O10" i="2" s="1"/>
  <c r="L12" i="14"/>
  <c r="I12" i="14"/>
  <c r="F12" i="14"/>
  <c r="E12" i="14"/>
  <c r="D12" i="14"/>
  <c r="C12" i="14" s="1"/>
  <c r="X11" i="14"/>
  <c r="U11" i="14"/>
  <c r="R11" i="14"/>
  <c r="R9" i="14" s="1"/>
  <c r="R10" i="2" s="1"/>
  <c r="O11" i="14"/>
  <c r="L11" i="14"/>
  <c r="I11" i="14"/>
  <c r="F11" i="14"/>
  <c r="E11" i="14"/>
  <c r="D11" i="14"/>
  <c r="X10" i="14"/>
  <c r="U10" i="14"/>
  <c r="R10" i="14"/>
  <c r="O10" i="14"/>
  <c r="L10" i="14"/>
  <c r="L9" i="14" s="1"/>
  <c r="L10" i="2" s="1"/>
  <c r="I10" i="14"/>
  <c r="F10" i="14"/>
  <c r="E10" i="14"/>
  <c r="D10" i="14"/>
  <c r="C10" i="14" s="1"/>
  <c r="Z9" i="14"/>
  <c r="Z10" i="2" s="1"/>
  <c r="Y9" i="14"/>
  <c r="Y10" i="2" s="1"/>
  <c r="W9" i="14"/>
  <c r="W10" i="2" s="1"/>
  <c r="V9" i="14"/>
  <c r="V10" i="2" s="1"/>
  <c r="T9" i="14"/>
  <c r="T10" i="2" s="1"/>
  <c r="S9" i="14"/>
  <c r="S10" i="2" s="1"/>
  <c r="Q9" i="14"/>
  <c r="Q10" i="2" s="1"/>
  <c r="P9" i="14"/>
  <c r="P10" i="2" s="1"/>
  <c r="N9" i="14"/>
  <c r="N10" i="2" s="1"/>
  <c r="M9" i="14"/>
  <c r="M10" i="2" s="1"/>
  <c r="K9" i="14"/>
  <c r="K10" i="2" s="1"/>
  <c r="J9" i="14"/>
  <c r="J10" i="2" s="1"/>
  <c r="H9" i="14"/>
  <c r="H10" i="2" s="1"/>
  <c r="G9" i="14"/>
  <c r="G10" i="2" s="1"/>
  <c r="E25" i="13"/>
  <c r="D25" i="13"/>
  <c r="X23" i="13"/>
  <c r="U23" i="13"/>
  <c r="R23" i="13"/>
  <c r="O23" i="13"/>
  <c r="L23" i="13"/>
  <c r="I23" i="13"/>
  <c r="E23" i="13"/>
  <c r="D23" i="13"/>
  <c r="C23" i="13" s="1"/>
  <c r="X22" i="13"/>
  <c r="U22" i="13"/>
  <c r="R22" i="13"/>
  <c r="R9" i="13" s="1"/>
  <c r="R11" i="2" s="1"/>
  <c r="O22" i="13"/>
  <c r="L22" i="13"/>
  <c r="I22" i="13"/>
  <c r="F22" i="13"/>
  <c r="E21" i="13"/>
  <c r="D21" i="13"/>
  <c r="C21" i="13"/>
  <c r="X11" i="13"/>
  <c r="U11" i="13"/>
  <c r="R11" i="13"/>
  <c r="O11" i="13"/>
  <c r="O9" i="13" s="1"/>
  <c r="O11" i="2" s="1"/>
  <c r="L11" i="13"/>
  <c r="I11" i="13"/>
  <c r="F11" i="13"/>
  <c r="E11" i="13"/>
  <c r="D11" i="13"/>
  <c r="D9" i="13" s="1"/>
  <c r="D11" i="2" s="1"/>
  <c r="O10" i="13"/>
  <c r="L10" i="13"/>
  <c r="I10" i="13"/>
  <c r="F10" i="13"/>
  <c r="E10" i="13"/>
  <c r="D10" i="13"/>
  <c r="Z9" i="13"/>
  <c r="Z11" i="2" s="1"/>
  <c r="Y9" i="13"/>
  <c r="Y11" i="2" s="1"/>
  <c r="W9" i="13"/>
  <c r="W11" i="2" s="1"/>
  <c r="V9" i="13"/>
  <c r="V11" i="2" s="1"/>
  <c r="U9" i="13"/>
  <c r="U11" i="2" s="1"/>
  <c r="T9" i="13"/>
  <c r="T11" i="2" s="1"/>
  <c r="S9" i="13"/>
  <c r="S11" i="2" s="1"/>
  <c r="Q9" i="13"/>
  <c r="P9" i="13"/>
  <c r="P11" i="2" s="1"/>
  <c r="N9" i="13"/>
  <c r="N11" i="2" s="1"/>
  <c r="M9" i="13"/>
  <c r="M11" i="2" s="1"/>
  <c r="K9" i="13"/>
  <c r="K11" i="2" s="1"/>
  <c r="J9" i="13"/>
  <c r="J11" i="2" s="1"/>
  <c r="H9" i="13"/>
  <c r="H11" i="2" s="1"/>
  <c r="G9" i="13"/>
  <c r="G11" i="2" s="1"/>
  <c r="F9" i="13"/>
  <c r="F11" i="2" s="1"/>
  <c r="X32" i="12"/>
  <c r="U32" i="12"/>
  <c r="R32" i="12"/>
  <c r="O32" i="12"/>
  <c r="L32" i="12"/>
  <c r="I32" i="12"/>
  <c r="F32" i="12"/>
  <c r="E32" i="12"/>
  <c r="D32" i="12"/>
  <c r="C32" i="12" s="1"/>
  <c r="X31" i="12"/>
  <c r="U31" i="12"/>
  <c r="R31" i="12"/>
  <c r="O31" i="12"/>
  <c r="L31" i="12"/>
  <c r="I31" i="12"/>
  <c r="F31" i="12"/>
  <c r="E31" i="12"/>
  <c r="D31" i="12"/>
  <c r="C31" i="12" s="1"/>
  <c r="X30" i="12"/>
  <c r="U30" i="12"/>
  <c r="R30" i="12"/>
  <c r="O30" i="12"/>
  <c r="L30" i="12"/>
  <c r="I30" i="12"/>
  <c r="F30" i="12"/>
  <c r="E30" i="12"/>
  <c r="D30" i="12"/>
  <c r="C30" i="12" s="1"/>
  <c r="X29" i="12"/>
  <c r="U29" i="12"/>
  <c r="R29" i="12"/>
  <c r="O29" i="12"/>
  <c r="L29" i="12"/>
  <c r="I29" i="12"/>
  <c r="F29" i="12"/>
  <c r="E29" i="12"/>
  <c r="C29" i="12" s="1"/>
  <c r="D29" i="12"/>
  <c r="X28" i="12"/>
  <c r="U28" i="12"/>
  <c r="R28" i="12"/>
  <c r="O28" i="12"/>
  <c r="L28" i="12"/>
  <c r="I28" i="12"/>
  <c r="F28" i="12"/>
  <c r="E28" i="12"/>
  <c r="D28" i="12"/>
  <c r="C28" i="12" s="1"/>
  <c r="X27" i="12"/>
  <c r="U27" i="12"/>
  <c r="R27" i="12"/>
  <c r="O27" i="12"/>
  <c r="L27" i="12"/>
  <c r="I27" i="12"/>
  <c r="F27" i="12"/>
  <c r="E27" i="12"/>
  <c r="D27" i="12"/>
  <c r="C27" i="12" s="1"/>
  <c r="X26" i="12"/>
  <c r="U26" i="12"/>
  <c r="R26" i="12"/>
  <c r="O26" i="12"/>
  <c r="L26" i="12"/>
  <c r="I26" i="12"/>
  <c r="F26" i="12"/>
  <c r="E26" i="12"/>
  <c r="C26" i="12" s="1"/>
  <c r="D26" i="12"/>
  <c r="X25" i="12"/>
  <c r="U25" i="12"/>
  <c r="R25" i="12"/>
  <c r="O25" i="12"/>
  <c r="L25" i="12"/>
  <c r="I25" i="12"/>
  <c r="F25" i="12"/>
  <c r="E25" i="12"/>
  <c r="D25" i="12"/>
  <c r="X24" i="12"/>
  <c r="U24" i="12"/>
  <c r="R24" i="12"/>
  <c r="O24" i="12"/>
  <c r="L24" i="12"/>
  <c r="I24" i="12"/>
  <c r="F24" i="12"/>
  <c r="E24" i="12"/>
  <c r="D24" i="12"/>
  <c r="X23" i="12"/>
  <c r="U23" i="12"/>
  <c r="R23" i="12"/>
  <c r="O23" i="12"/>
  <c r="L23" i="12"/>
  <c r="I23" i="12"/>
  <c r="F23" i="12"/>
  <c r="E23" i="12"/>
  <c r="D23" i="12"/>
  <c r="C23" i="12" s="1"/>
  <c r="X22" i="12"/>
  <c r="U22" i="12"/>
  <c r="R22" i="12"/>
  <c r="O22" i="12"/>
  <c r="L22" i="12"/>
  <c r="I22" i="12"/>
  <c r="F22" i="12"/>
  <c r="E22" i="12"/>
  <c r="D22" i="12"/>
  <c r="C22" i="12"/>
  <c r="X21" i="12"/>
  <c r="U21" i="12"/>
  <c r="R21" i="12"/>
  <c r="O21" i="12"/>
  <c r="L21" i="12"/>
  <c r="I21" i="12"/>
  <c r="F21" i="12"/>
  <c r="E21" i="12"/>
  <c r="D21" i="12"/>
  <c r="X20" i="12"/>
  <c r="U20" i="12"/>
  <c r="R20" i="12"/>
  <c r="O20" i="12"/>
  <c r="L20" i="12"/>
  <c r="I20" i="12"/>
  <c r="F20" i="12"/>
  <c r="E20" i="12"/>
  <c r="D20" i="12"/>
  <c r="X19" i="12"/>
  <c r="U19" i="12"/>
  <c r="R19" i="12"/>
  <c r="O19" i="12"/>
  <c r="L19" i="12"/>
  <c r="I19" i="12"/>
  <c r="F19" i="12"/>
  <c r="E19" i="12"/>
  <c r="D19" i="12"/>
  <c r="C19" i="12" s="1"/>
  <c r="X18" i="12"/>
  <c r="U18" i="12"/>
  <c r="R18" i="12"/>
  <c r="O18" i="12"/>
  <c r="L18" i="12"/>
  <c r="I18" i="12"/>
  <c r="F18" i="12"/>
  <c r="E18" i="12"/>
  <c r="D18" i="12"/>
  <c r="C18" i="12" s="1"/>
  <c r="X17" i="12"/>
  <c r="U17" i="12"/>
  <c r="R17" i="12"/>
  <c r="O17" i="12"/>
  <c r="L17" i="12"/>
  <c r="I17" i="12"/>
  <c r="F17" i="12"/>
  <c r="E17" i="12"/>
  <c r="D17" i="12"/>
  <c r="X16" i="12"/>
  <c r="U16" i="12"/>
  <c r="R16" i="12"/>
  <c r="R9" i="12" s="1"/>
  <c r="R12" i="2" s="1"/>
  <c r="O16" i="12"/>
  <c r="L16" i="12"/>
  <c r="I16" i="12"/>
  <c r="F16" i="12"/>
  <c r="E16" i="12"/>
  <c r="D16" i="12"/>
  <c r="C16" i="12" s="1"/>
  <c r="X15" i="12"/>
  <c r="U15" i="12"/>
  <c r="R15" i="12"/>
  <c r="O15" i="12"/>
  <c r="L15" i="12"/>
  <c r="I15" i="12"/>
  <c r="F15" i="12"/>
  <c r="E15" i="12"/>
  <c r="D15" i="12"/>
  <c r="C15" i="12" s="1"/>
  <c r="X14" i="12"/>
  <c r="U14" i="12"/>
  <c r="R14" i="12"/>
  <c r="O14" i="12"/>
  <c r="L14" i="12"/>
  <c r="I14" i="12"/>
  <c r="F14" i="12"/>
  <c r="E14" i="12"/>
  <c r="D14" i="12"/>
  <c r="C14" i="12" s="1"/>
  <c r="X13" i="12"/>
  <c r="U13" i="12"/>
  <c r="R13" i="12"/>
  <c r="O13" i="12"/>
  <c r="L13" i="12"/>
  <c r="I13" i="12"/>
  <c r="F13" i="12"/>
  <c r="E13" i="12"/>
  <c r="C13" i="12" s="1"/>
  <c r="D13" i="12"/>
  <c r="X12" i="12"/>
  <c r="X9" i="12" s="1"/>
  <c r="X12" i="2" s="1"/>
  <c r="U12" i="12"/>
  <c r="R12" i="12"/>
  <c r="O12" i="12"/>
  <c r="L12" i="12"/>
  <c r="I12" i="12"/>
  <c r="I9" i="12" s="1"/>
  <c r="I12" i="2" s="1"/>
  <c r="F12" i="12"/>
  <c r="E12" i="12"/>
  <c r="D12" i="12"/>
  <c r="C12" i="12" s="1"/>
  <c r="X11" i="12"/>
  <c r="U11" i="12"/>
  <c r="R11" i="12"/>
  <c r="O11" i="12"/>
  <c r="L11" i="12"/>
  <c r="I11" i="12"/>
  <c r="F11" i="12"/>
  <c r="E11" i="12"/>
  <c r="D11" i="12"/>
  <c r="O10" i="12"/>
  <c r="L10" i="12"/>
  <c r="I10" i="12"/>
  <c r="F10" i="12"/>
  <c r="F9" i="12" s="1"/>
  <c r="F12" i="2" s="1"/>
  <c r="E10" i="12"/>
  <c r="C10" i="12" s="1"/>
  <c r="D10" i="12"/>
  <c r="Z9" i="12"/>
  <c r="Z12" i="2" s="1"/>
  <c r="Y9" i="12"/>
  <c r="Y12" i="2" s="1"/>
  <c r="W9" i="12"/>
  <c r="W12" i="2" s="1"/>
  <c r="V9" i="12"/>
  <c r="V12" i="2" s="1"/>
  <c r="T9" i="12"/>
  <c r="T12" i="2" s="1"/>
  <c r="S9" i="12"/>
  <c r="S12" i="2" s="1"/>
  <c r="Q9" i="12"/>
  <c r="Q12" i="2" s="1"/>
  <c r="P9" i="12"/>
  <c r="P12" i="2" s="1"/>
  <c r="N9" i="12"/>
  <c r="N12" i="2" s="1"/>
  <c r="M9" i="12"/>
  <c r="M12" i="2" s="1"/>
  <c r="K9" i="12"/>
  <c r="K12" i="2" s="1"/>
  <c r="J9" i="12"/>
  <c r="J12" i="2" s="1"/>
  <c r="H9" i="12"/>
  <c r="H12" i="2" s="1"/>
  <c r="G9" i="12"/>
  <c r="G12" i="2" s="1"/>
  <c r="X20" i="11"/>
  <c r="U20" i="11"/>
  <c r="R20" i="11"/>
  <c r="R9" i="11" s="1"/>
  <c r="R13" i="2" s="1"/>
  <c r="O20" i="11"/>
  <c r="O9" i="11" s="1"/>
  <c r="O13" i="2" s="1"/>
  <c r="L20" i="11"/>
  <c r="I20" i="11"/>
  <c r="F20" i="11"/>
  <c r="F9" i="11" s="1"/>
  <c r="F13" i="2" s="1"/>
  <c r="Z9" i="11"/>
  <c r="Z13" i="2" s="1"/>
  <c r="Y9" i="11"/>
  <c r="Y13" i="2" s="1"/>
  <c r="X9" i="11"/>
  <c r="X13" i="2" s="1"/>
  <c r="W9" i="11"/>
  <c r="W13" i="2" s="1"/>
  <c r="V9" i="11"/>
  <c r="V13" i="2" s="1"/>
  <c r="U9" i="11"/>
  <c r="U13" i="2" s="1"/>
  <c r="T9" i="11"/>
  <c r="T13" i="2" s="1"/>
  <c r="S9" i="11"/>
  <c r="S13" i="2" s="1"/>
  <c r="Q9" i="11"/>
  <c r="P9" i="11"/>
  <c r="P13" i="2" s="1"/>
  <c r="N9" i="11"/>
  <c r="N13" i="2" s="1"/>
  <c r="M9" i="11"/>
  <c r="M13" i="2" s="1"/>
  <c r="L9" i="11"/>
  <c r="L13" i="2" s="1"/>
  <c r="K9" i="11"/>
  <c r="K13" i="2" s="1"/>
  <c r="J9" i="11"/>
  <c r="J13" i="2" s="1"/>
  <c r="I9" i="11"/>
  <c r="I13" i="2" s="1"/>
  <c r="H9" i="11"/>
  <c r="H13" i="2" s="1"/>
  <c r="G9" i="11"/>
  <c r="G13" i="2" s="1"/>
  <c r="E9" i="11"/>
  <c r="E13" i="2" s="1"/>
  <c r="D9" i="11"/>
  <c r="D13" i="2" s="1"/>
  <c r="C9" i="11"/>
  <c r="C13" i="2" s="1"/>
  <c r="X32" i="10"/>
  <c r="U32" i="10"/>
  <c r="R32" i="10"/>
  <c r="O32" i="10"/>
  <c r="L32" i="10"/>
  <c r="I32" i="10"/>
  <c r="F32" i="10"/>
  <c r="E32" i="10"/>
  <c r="D32" i="10"/>
  <c r="E31" i="10"/>
  <c r="D31" i="10"/>
  <c r="C31" i="10"/>
  <c r="X30" i="10"/>
  <c r="X9" i="10" s="1"/>
  <c r="X14" i="2" s="1"/>
  <c r="U30" i="10"/>
  <c r="R30" i="10"/>
  <c r="O30" i="10"/>
  <c r="L30" i="10"/>
  <c r="I30" i="10"/>
  <c r="F30" i="10"/>
  <c r="E30" i="10"/>
  <c r="D30" i="10"/>
  <c r="E29" i="10"/>
  <c r="D29" i="10"/>
  <c r="C29" i="10"/>
  <c r="E28" i="10"/>
  <c r="D28" i="10"/>
  <c r="C28" i="10"/>
  <c r="E27" i="10"/>
  <c r="D27" i="10"/>
  <c r="C27" i="10"/>
  <c r="E26" i="10"/>
  <c r="D26" i="10"/>
  <c r="C26" i="10"/>
  <c r="E25" i="10"/>
  <c r="D25" i="10"/>
  <c r="C25" i="10"/>
  <c r="E24" i="10"/>
  <c r="D24" i="10"/>
  <c r="C24" i="10"/>
  <c r="X23" i="10"/>
  <c r="U23" i="10"/>
  <c r="U9" i="10" s="1"/>
  <c r="U14" i="2" s="1"/>
  <c r="R23" i="10"/>
  <c r="R9" i="10" s="1"/>
  <c r="R14" i="2" s="1"/>
  <c r="O23" i="10"/>
  <c r="L23" i="10"/>
  <c r="I23" i="10"/>
  <c r="I9" i="10" s="1"/>
  <c r="I14" i="2" s="1"/>
  <c r="F23" i="10"/>
  <c r="C23" i="10" s="1"/>
  <c r="E23" i="10"/>
  <c r="D23" i="10"/>
  <c r="E22" i="10"/>
  <c r="D22" i="10"/>
  <c r="C22" i="10"/>
  <c r="E21" i="10"/>
  <c r="D21" i="10"/>
  <c r="C21" i="10"/>
  <c r="E20" i="10"/>
  <c r="D20" i="10"/>
  <c r="C20" i="10"/>
  <c r="E19" i="10"/>
  <c r="D19" i="10"/>
  <c r="C19" i="10"/>
  <c r="E18" i="10"/>
  <c r="D18" i="10"/>
  <c r="C18" i="10"/>
  <c r="E17" i="10"/>
  <c r="D17" i="10"/>
  <c r="C17" i="10"/>
  <c r="E16" i="10"/>
  <c r="D16" i="10"/>
  <c r="C16" i="10"/>
  <c r="E15" i="10"/>
  <c r="D15" i="10"/>
  <c r="C15" i="10"/>
  <c r="E14" i="10"/>
  <c r="D14" i="10"/>
  <c r="C14" i="10"/>
  <c r="E13" i="10"/>
  <c r="D13" i="10"/>
  <c r="C13" i="10"/>
  <c r="E12" i="10"/>
  <c r="D12" i="10"/>
  <c r="C12" i="10"/>
  <c r="E11" i="10"/>
  <c r="D11" i="10"/>
  <c r="C11" i="10"/>
  <c r="Z9" i="10"/>
  <c r="Z14" i="2" s="1"/>
  <c r="Y9" i="10"/>
  <c r="Y14" i="2" s="1"/>
  <c r="W9" i="10"/>
  <c r="W14" i="2" s="1"/>
  <c r="V9" i="10"/>
  <c r="V14" i="2" s="1"/>
  <c r="T9" i="10"/>
  <c r="T14" i="2" s="1"/>
  <c r="S9" i="10"/>
  <c r="S14" i="2" s="1"/>
  <c r="Q9" i="10"/>
  <c r="P9" i="10"/>
  <c r="P14" i="2" s="1"/>
  <c r="N9" i="10"/>
  <c r="N14" i="2" s="1"/>
  <c r="M9" i="10"/>
  <c r="M14" i="2" s="1"/>
  <c r="L9" i="10"/>
  <c r="L14" i="2" s="1"/>
  <c r="K9" i="10"/>
  <c r="K14" i="2" s="1"/>
  <c r="J9" i="10"/>
  <c r="J14" i="2" s="1"/>
  <c r="H9" i="10"/>
  <c r="H14" i="2" s="1"/>
  <c r="G9" i="10"/>
  <c r="G14" i="2" s="1"/>
  <c r="E32" i="9"/>
  <c r="D32" i="9"/>
  <c r="C32" i="9"/>
  <c r="E31" i="9"/>
  <c r="D31" i="9"/>
  <c r="C31" i="9"/>
  <c r="E30" i="9"/>
  <c r="D30" i="9"/>
  <c r="C30" i="9"/>
  <c r="E29" i="9"/>
  <c r="D29" i="9"/>
  <c r="C29" i="9"/>
  <c r="E28" i="9"/>
  <c r="D28" i="9"/>
  <c r="C28" i="9"/>
  <c r="E27" i="9"/>
  <c r="D27" i="9"/>
  <c r="C27" i="9"/>
  <c r="E26" i="9"/>
  <c r="D26" i="9"/>
  <c r="C26" i="9"/>
  <c r="E25" i="9"/>
  <c r="D25" i="9"/>
  <c r="C25" i="9"/>
  <c r="E24" i="9"/>
  <c r="D24" i="9"/>
  <c r="C24" i="9"/>
  <c r="E23" i="9"/>
  <c r="D23" i="9"/>
  <c r="C23" i="9"/>
  <c r="E22" i="9"/>
  <c r="D22" i="9"/>
  <c r="C22" i="9"/>
  <c r="E21" i="9"/>
  <c r="D21" i="9"/>
  <c r="C21" i="9"/>
  <c r="E20" i="9"/>
  <c r="D20" i="9"/>
  <c r="C20" i="9"/>
  <c r="E19" i="9"/>
  <c r="D19" i="9"/>
  <c r="C19" i="9"/>
  <c r="E18" i="9"/>
  <c r="D18" i="9"/>
  <c r="C18" i="9"/>
  <c r="E17" i="9"/>
  <c r="D17" i="9"/>
  <c r="C17" i="9"/>
  <c r="E16" i="9"/>
  <c r="D16" i="9"/>
  <c r="C16" i="9"/>
  <c r="E15" i="9"/>
  <c r="D15" i="9"/>
  <c r="C15" i="9"/>
  <c r="E14" i="9"/>
  <c r="D14" i="9"/>
  <c r="C14" i="9"/>
  <c r="E13" i="9"/>
  <c r="D13" i="9"/>
  <c r="C13" i="9"/>
  <c r="E12" i="9"/>
  <c r="D12" i="9"/>
  <c r="C12" i="9"/>
  <c r="E11" i="9"/>
  <c r="D11" i="9"/>
  <c r="C11" i="9"/>
  <c r="C9" i="9" s="1"/>
  <c r="C15" i="2" s="1"/>
  <c r="E10" i="9"/>
  <c r="D10" i="9"/>
  <c r="C10" i="9"/>
  <c r="Z9" i="9"/>
  <c r="Z15" i="2" s="1"/>
  <c r="Y9" i="9"/>
  <c r="Y15" i="2" s="1"/>
  <c r="X9" i="9"/>
  <c r="X15" i="2" s="1"/>
  <c r="W9" i="9"/>
  <c r="W15" i="2" s="1"/>
  <c r="V9" i="9"/>
  <c r="V15" i="2" s="1"/>
  <c r="U9" i="9"/>
  <c r="U15" i="2" s="1"/>
  <c r="T9" i="9"/>
  <c r="T15" i="2" s="1"/>
  <c r="S9" i="9"/>
  <c r="S15" i="2" s="1"/>
  <c r="R9" i="9"/>
  <c r="R15" i="2" s="1"/>
  <c r="Q9" i="9"/>
  <c r="Q15" i="2" s="1"/>
  <c r="P9" i="9"/>
  <c r="P15" i="2" s="1"/>
  <c r="O9" i="9"/>
  <c r="O15" i="2" s="1"/>
  <c r="N9" i="9"/>
  <c r="N15" i="2" s="1"/>
  <c r="M9" i="9"/>
  <c r="M15" i="2" s="1"/>
  <c r="L9" i="9"/>
  <c r="L15" i="2" s="1"/>
  <c r="K9" i="9"/>
  <c r="K15" i="2" s="1"/>
  <c r="J9" i="9"/>
  <c r="J15" i="2" s="1"/>
  <c r="I9" i="9"/>
  <c r="I15" i="2" s="1"/>
  <c r="H9" i="9"/>
  <c r="H15" i="2" s="1"/>
  <c r="G9" i="9"/>
  <c r="G15" i="2" s="1"/>
  <c r="F9" i="9"/>
  <c r="F15" i="2" s="1"/>
  <c r="X32" i="8"/>
  <c r="U32" i="8"/>
  <c r="R32" i="8"/>
  <c r="O32" i="8"/>
  <c r="L32" i="8"/>
  <c r="I32" i="8"/>
  <c r="F32" i="8"/>
  <c r="E32" i="8"/>
  <c r="D32" i="8"/>
  <c r="X31" i="8"/>
  <c r="U31" i="8"/>
  <c r="R31" i="8"/>
  <c r="O31" i="8"/>
  <c r="L31" i="8"/>
  <c r="I31" i="8"/>
  <c r="F31" i="8"/>
  <c r="E31" i="8"/>
  <c r="D31" i="8"/>
  <c r="X30" i="8"/>
  <c r="U30" i="8"/>
  <c r="R30" i="8"/>
  <c r="O30" i="8"/>
  <c r="L30" i="8"/>
  <c r="I30" i="8"/>
  <c r="F30" i="8"/>
  <c r="E30" i="8"/>
  <c r="D30" i="8"/>
  <c r="X29" i="8"/>
  <c r="U29" i="8"/>
  <c r="R29" i="8"/>
  <c r="O29" i="8"/>
  <c r="L29" i="8"/>
  <c r="I29" i="8"/>
  <c r="F29" i="8"/>
  <c r="E29" i="8"/>
  <c r="D29" i="8"/>
  <c r="X28" i="8"/>
  <c r="U28" i="8"/>
  <c r="R28" i="8"/>
  <c r="O28" i="8"/>
  <c r="L28" i="8"/>
  <c r="I28" i="8"/>
  <c r="F28" i="8"/>
  <c r="E28" i="8"/>
  <c r="D28" i="8"/>
  <c r="X27" i="8"/>
  <c r="U27" i="8"/>
  <c r="R27" i="8"/>
  <c r="O27" i="8"/>
  <c r="L27" i="8"/>
  <c r="I27" i="8"/>
  <c r="F27" i="8"/>
  <c r="E27" i="8"/>
  <c r="D27" i="8"/>
  <c r="X26" i="8"/>
  <c r="U26" i="8"/>
  <c r="R26" i="8"/>
  <c r="O26" i="8"/>
  <c r="L26" i="8"/>
  <c r="I26" i="8"/>
  <c r="F26" i="8"/>
  <c r="E26" i="8"/>
  <c r="D26" i="8"/>
  <c r="X25" i="8"/>
  <c r="U25" i="8"/>
  <c r="R25" i="8"/>
  <c r="O25" i="8"/>
  <c r="L25" i="8"/>
  <c r="I25" i="8"/>
  <c r="F25" i="8"/>
  <c r="C25" i="8" s="1"/>
  <c r="E25" i="8"/>
  <c r="D25" i="8"/>
  <c r="X24" i="8"/>
  <c r="U24" i="8"/>
  <c r="R24" i="8"/>
  <c r="O24" i="8"/>
  <c r="L24" i="8"/>
  <c r="I24" i="8"/>
  <c r="C24" i="8" s="1"/>
  <c r="F24" i="8"/>
  <c r="E24" i="8"/>
  <c r="D24" i="8"/>
  <c r="X23" i="8"/>
  <c r="U23" i="8"/>
  <c r="R23" i="8"/>
  <c r="O23" i="8"/>
  <c r="L23" i="8"/>
  <c r="I23" i="8"/>
  <c r="F23" i="8"/>
  <c r="E23" i="8"/>
  <c r="D23" i="8"/>
  <c r="X22" i="8"/>
  <c r="U22" i="8"/>
  <c r="R22" i="8"/>
  <c r="O22" i="8"/>
  <c r="L22" i="8"/>
  <c r="I22" i="8"/>
  <c r="F22" i="8"/>
  <c r="E22" i="8"/>
  <c r="D22" i="8"/>
  <c r="X21" i="8"/>
  <c r="U21" i="8"/>
  <c r="R21" i="8"/>
  <c r="O21" i="8"/>
  <c r="L21" i="8"/>
  <c r="I21" i="8"/>
  <c r="F21" i="8"/>
  <c r="C21" i="8" s="1"/>
  <c r="E21" i="8"/>
  <c r="D21" i="8"/>
  <c r="X20" i="8"/>
  <c r="U20" i="8"/>
  <c r="R20" i="8"/>
  <c r="O20" i="8"/>
  <c r="L20" i="8"/>
  <c r="I20" i="8"/>
  <c r="C20" i="8" s="1"/>
  <c r="F20" i="8"/>
  <c r="E20" i="8"/>
  <c r="D20" i="8"/>
  <c r="X19" i="8"/>
  <c r="U19" i="8"/>
  <c r="R19" i="8"/>
  <c r="O19" i="8"/>
  <c r="L19" i="8"/>
  <c r="I19" i="8"/>
  <c r="F19" i="8"/>
  <c r="E19" i="8"/>
  <c r="D19" i="8"/>
  <c r="X18" i="8"/>
  <c r="U18" i="8"/>
  <c r="R18" i="8"/>
  <c r="O18" i="8"/>
  <c r="L18" i="8"/>
  <c r="I18" i="8"/>
  <c r="F18" i="8"/>
  <c r="E18" i="8"/>
  <c r="D18" i="8"/>
  <c r="X17" i="8"/>
  <c r="U17" i="8"/>
  <c r="R17" i="8"/>
  <c r="O17" i="8"/>
  <c r="L17" i="8"/>
  <c r="I17" i="8"/>
  <c r="F17" i="8"/>
  <c r="C17" i="8" s="1"/>
  <c r="E17" i="8"/>
  <c r="D17" i="8"/>
  <c r="X16" i="8"/>
  <c r="U16" i="8"/>
  <c r="R16" i="8"/>
  <c r="O16" i="8"/>
  <c r="L16" i="8"/>
  <c r="I16" i="8"/>
  <c r="F16" i="8"/>
  <c r="C16" i="8" s="1"/>
  <c r="E16" i="8"/>
  <c r="D16" i="8"/>
  <c r="X15" i="8"/>
  <c r="U15" i="8"/>
  <c r="R15" i="8"/>
  <c r="O15" i="8"/>
  <c r="L15" i="8"/>
  <c r="I15" i="8"/>
  <c r="F15" i="8"/>
  <c r="E15" i="8"/>
  <c r="D15" i="8"/>
  <c r="X14" i="8"/>
  <c r="U14" i="8"/>
  <c r="R14" i="8"/>
  <c r="O14" i="8"/>
  <c r="L14" i="8"/>
  <c r="I14" i="8"/>
  <c r="F14" i="8"/>
  <c r="E14" i="8"/>
  <c r="D14" i="8"/>
  <c r="X13" i="8"/>
  <c r="U13" i="8"/>
  <c r="R13" i="8"/>
  <c r="O13" i="8"/>
  <c r="L13" i="8"/>
  <c r="I13" i="8"/>
  <c r="F13" i="8"/>
  <c r="E13" i="8"/>
  <c r="D13" i="8"/>
  <c r="X12" i="8"/>
  <c r="X9" i="8" s="1"/>
  <c r="X16" i="2" s="1"/>
  <c r="U12" i="8"/>
  <c r="R12" i="8"/>
  <c r="O12" i="8"/>
  <c r="L12" i="8"/>
  <c r="L9" i="8" s="1"/>
  <c r="L16" i="2" s="1"/>
  <c r="I12" i="8"/>
  <c r="F12" i="8"/>
  <c r="E12" i="8"/>
  <c r="D12" i="8"/>
  <c r="D9" i="8" s="1"/>
  <c r="D16" i="2" s="1"/>
  <c r="C12" i="8"/>
  <c r="X11" i="8"/>
  <c r="U11" i="8"/>
  <c r="R11" i="8"/>
  <c r="R9" i="8" s="1"/>
  <c r="R16" i="2" s="1"/>
  <c r="O11" i="8"/>
  <c r="L11" i="8"/>
  <c r="I11" i="8"/>
  <c r="F11" i="8"/>
  <c r="E11" i="8"/>
  <c r="D11" i="8"/>
  <c r="X10" i="8"/>
  <c r="U10" i="8"/>
  <c r="R10" i="8"/>
  <c r="O10" i="8"/>
  <c r="L10" i="8"/>
  <c r="I10" i="8"/>
  <c r="I9" i="8" s="1"/>
  <c r="I16" i="2" s="1"/>
  <c r="F10" i="8"/>
  <c r="C10" i="8" s="1"/>
  <c r="E10" i="8"/>
  <c r="D10" i="8"/>
  <c r="Z9" i="8"/>
  <c r="Z16" i="2" s="1"/>
  <c r="Y9" i="8"/>
  <c r="Y16" i="2" s="1"/>
  <c r="W9" i="8"/>
  <c r="W16" i="2" s="1"/>
  <c r="V9" i="8"/>
  <c r="V16" i="2" s="1"/>
  <c r="T9" i="8"/>
  <c r="T16" i="2" s="1"/>
  <c r="S9" i="8"/>
  <c r="S16" i="2" s="1"/>
  <c r="Q9" i="8"/>
  <c r="Q16" i="2" s="1"/>
  <c r="P9" i="8"/>
  <c r="P16" i="2" s="1"/>
  <c r="N9" i="8"/>
  <c r="N16" i="2" s="1"/>
  <c r="M9" i="8"/>
  <c r="M16" i="2" s="1"/>
  <c r="K9" i="8"/>
  <c r="K16" i="2" s="1"/>
  <c r="J9" i="8"/>
  <c r="J16" i="2" s="1"/>
  <c r="H9" i="8"/>
  <c r="H16" i="2" s="1"/>
  <c r="G9" i="8"/>
  <c r="G16" i="2" s="1"/>
  <c r="X32" i="7"/>
  <c r="U32" i="7"/>
  <c r="R32" i="7"/>
  <c r="O32" i="7"/>
  <c r="L32" i="7"/>
  <c r="I32" i="7"/>
  <c r="F32" i="7"/>
  <c r="E32" i="7"/>
  <c r="D32" i="7"/>
  <c r="C32" i="7"/>
  <c r="X31" i="7"/>
  <c r="U31" i="7"/>
  <c r="R31" i="7"/>
  <c r="O31" i="7"/>
  <c r="L31" i="7"/>
  <c r="I31" i="7"/>
  <c r="F31" i="7"/>
  <c r="C31" i="7" s="1"/>
  <c r="E31" i="7"/>
  <c r="D31" i="7"/>
  <c r="X30" i="7"/>
  <c r="U30" i="7"/>
  <c r="R30" i="7"/>
  <c r="O30" i="7"/>
  <c r="L30" i="7"/>
  <c r="I30" i="7"/>
  <c r="F30" i="7"/>
  <c r="E30" i="7"/>
  <c r="D30" i="7"/>
  <c r="X29" i="7"/>
  <c r="U29" i="7"/>
  <c r="R29" i="7"/>
  <c r="O29" i="7"/>
  <c r="L29" i="7"/>
  <c r="I29" i="7"/>
  <c r="F29" i="7"/>
  <c r="E29" i="7"/>
  <c r="D29" i="7"/>
  <c r="X28" i="7"/>
  <c r="U28" i="7"/>
  <c r="R28" i="7"/>
  <c r="O28" i="7"/>
  <c r="L28" i="7"/>
  <c r="I28" i="7"/>
  <c r="F28" i="7"/>
  <c r="C28" i="7" s="1"/>
  <c r="E28" i="7"/>
  <c r="D28" i="7"/>
  <c r="X27" i="7"/>
  <c r="U27" i="7"/>
  <c r="R27" i="7"/>
  <c r="O27" i="7"/>
  <c r="L27" i="7"/>
  <c r="I27" i="7"/>
  <c r="F27" i="7"/>
  <c r="E27" i="7"/>
  <c r="D27" i="7"/>
  <c r="C27" i="7"/>
  <c r="X26" i="7"/>
  <c r="U26" i="7"/>
  <c r="R26" i="7"/>
  <c r="O26" i="7"/>
  <c r="L26" i="7"/>
  <c r="I26" i="7"/>
  <c r="F26" i="7"/>
  <c r="E26" i="7"/>
  <c r="D26" i="7"/>
  <c r="X25" i="7"/>
  <c r="U25" i="7"/>
  <c r="R25" i="7"/>
  <c r="O25" i="7"/>
  <c r="L25" i="7"/>
  <c r="I25" i="7"/>
  <c r="F25" i="7"/>
  <c r="C25" i="7" s="1"/>
  <c r="E25" i="7"/>
  <c r="D25" i="7"/>
  <c r="X24" i="7"/>
  <c r="U24" i="7"/>
  <c r="R24" i="7"/>
  <c r="O24" i="7"/>
  <c r="L24" i="7"/>
  <c r="I24" i="7"/>
  <c r="F24" i="7"/>
  <c r="E24" i="7"/>
  <c r="D24" i="7"/>
  <c r="X23" i="7"/>
  <c r="U23" i="7"/>
  <c r="R23" i="7"/>
  <c r="O23" i="7"/>
  <c r="L23" i="7"/>
  <c r="I23" i="7"/>
  <c r="F23" i="7"/>
  <c r="C23" i="7" s="1"/>
  <c r="E23" i="7"/>
  <c r="D23" i="7"/>
  <c r="X22" i="7"/>
  <c r="U22" i="7"/>
  <c r="R22" i="7"/>
  <c r="O22" i="7"/>
  <c r="L22" i="7"/>
  <c r="I22" i="7"/>
  <c r="F22" i="7"/>
  <c r="E22" i="7"/>
  <c r="D22" i="7"/>
  <c r="X21" i="7"/>
  <c r="U21" i="7"/>
  <c r="R21" i="7"/>
  <c r="O21" i="7"/>
  <c r="L21" i="7"/>
  <c r="I21" i="7"/>
  <c r="F21" i="7"/>
  <c r="E21" i="7"/>
  <c r="D21" i="7"/>
  <c r="X20" i="7"/>
  <c r="U20" i="7"/>
  <c r="R20" i="7"/>
  <c r="O20" i="7"/>
  <c r="L20" i="7"/>
  <c r="I20" i="7"/>
  <c r="F20" i="7"/>
  <c r="C20" i="7" s="1"/>
  <c r="E20" i="7"/>
  <c r="D20" i="7"/>
  <c r="X19" i="7"/>
  <c r="U19" i="7"/>
  <c r="R19" i="7"/>
  <c r="O19" i="7"/>
  <c r="L19" i="7"/>
  <c r="I19" i="7"/>
  <c r="F19" i="7"/>
  <c r="C19" i="7" s="1"/>
  <c r="E19" i="7"/>
  <c r="D19" i="7"/>
  <c r="X18" i="7"/>
  <c r="U18" i="7"/>
  <c r="R18" i="7"/>
  <c r="O18" i="7"/>
  <c r="L18" i="7"/>
  <c r="I18" i="7"/>
  <c r="F18" i="7"/>
  <c r="E18" i="7"/>
  <c r="D18" i="7"/>
  <c r="X17" i="7"/>
  <c r="U17" i="7"/>
  <c r="R17" i="7"/>
  <c r="O17" i="7"/>
  <c r="O9" i="7" s="1"/>
  <c r="O17" i="2" s="1"/>
  <c r="L17" i="7"/>
  <c r="I17" i="7"/>
  <c r="F17" i="7"/>
  <c r="E17" i="7"/>
  <c r="D17" i="7"/>
  <c r="X16" i="7"/>
  <c r="U16" i="7"/>
  <c r="R16" i="7"/>
  <c r="O16" i="7"/>
  <c r="L16" i="7"/>
  <c r="I16" i="7"/>
  <c r="C16" i="7" s="1"/>
  <c r="F16" i="7"/>
  <c r="E16" i="7"/>
  <c r="D16" i="7"/>
  <c r="X15" i="7"/>
  <c r="U15" i="7"/>
  <c r="R15" i="7"/>
  <c r="O15" i="7"/>
  <c r="L15" i="7"/>
  <c r="I15" i="7"/>
  <c r="F15" i="7"/>
  <c r="C15" i="7" s="1"/>
  <c r="E15" i="7"/>
  <c r="D15" i="7"/>
  <c r="X13" i="7"/>
  <c r="X12" i="7"/>
  <c r="U12" i="7"/>
  <c r="R12" i="7"/>
  <c r="O12" i="7"/>
  <c r="L12" i="7"/>
  <c r="I12" i="7"/>
  <c r="F12" i="7"/>
  <c r="E12" i="7"/>
  <c r="D12" i="7"/>
  <c r="D9" i="7" s="1"/>
  <c r="D17" i="2" s="1"/>
  <c r="X11" i="7"/>
  <c r="U11" i="7"/>
  <c r="R11" i="7"/>
  <c r="O11" i="7"/>
  <c r="L11" i="7"/>
  <c r="L9" i="7" s="1"/>
  <c r="L17" i="2" s="1"/>
  <c r="I11" i="7"/>
  <c r="F11" i="7"/>
  <c r="E11" i="7"/>
  <c r="D11" i="7"/>
  <c r="X10" i="7"/>
  <c r="U10" i="7"/>
  <c r="R10" i="7"/>
  <c r="C10" i="7" s="1"/>
  <c r="E10" i="7"/>
  <c r="D10" i="7"/>
  <c r="Z9" i="7"/>
  <c r="Z17" i="2" s="1"/>
  <c r="Y9" i="7"/>
  <c r="Y17" i="2" s="1"/>
  <c r="W9" i="7"/>
  <c r="W17" i="2" s="1"/>
  <c r="V9" i="7"/>
  <c r="V17" i="2" s="1"/>
  <c r="T9" i="7"/>
  <c r="T17" i="2" s="1"/>
  <c r="S9" i="7"/>
  <c r="S17" i="2" s="1"/>
  <c r="Q9" i="7"/>
  <c r="Q17" i="2" s="1"/>
  <c r="P9" i="7"/>
  <c r="P17" i="2" s="1"/>
  <c r="N9" i="7"/>
  <c r="N17" i="2" s="1"/>
  <c r="M9" i="7"/>
  <c r="M17" i="2" s="1"/>
  <c r="K9" i="7"/>
  <c r="K17" i="2" s="1"/>
  <c r="J9" i="7"/>
  <c r="J17" i="2" s="1"/>
  <c r="H9" i="7"/>
  <c r="H17" i="2" s="1"/>
  <c r="G9" i="7"/>
  <c r="G17" i="2" s="1"/>
  <c r="F9" i="7"/>
  <c r="F17" i="2" s="1"/>
  <c r="X32" i="6"/>
  <c r="U32" i="6"/>
  <c r="R32" i="6"/>
  <c r="O32" i="6"/>
  <c r="L32" i="6"/>
  <c r="I32" i="6"/>
  <c r="F32" i="6"/>
  <c r="C32" i="6" s="1"/>
  <c r="E32" i="6"/>
  <c r="D32" i="6"/>
  <c r="X31" i="6"/>
  <c r="U31" i="6"/>
  <c r="R31" i="6"/>
  <c r="O31" i="6"/>
  <c r="L31" i="6"/>
  <c r="I31" i="6"/>
  <c r="C31" i="6" s="1"/>
  <c r="F31" i="6"/>
  <c r="E31" i="6"/>
  <c r="D31" i="6"/>
  <c r="X30" i="6"/>
  <c r="U30" i="6"/>
  <c r="R30" i="6"/>
  <c r="O30" i="6"/>
  <c r="L30" i="6"/>
  <c r="I30" i="6"/>
  <c r="F30" i="6"/>
  <c r="E30" i="6"/>
  <c r="D30" i="6"/>
  <c r="X29" i="6"/>
  <c r="U29" i="6"/>
  <c r="R29" i="6"/>
  <c r="O29" i="6"/>
  <c r="L29" i="6"/>
  <c r="I29" i="6"/>
  <c r="F29" i="6"/>
  <c r="E29" i="6"/>
  <c r="D29" i="6"/>
  <c r="X28" i="6"/>
  <c r="U28" i="6"/>
  <c r="R28" i="6"/>
  <c r="O28" i="6"/>
  <c r="L28" i="6"/>
  <c r="I28" i="6"/>
  <c r="F28" i="6"/>
  <c r="E28" i="6"/>
  <c r="D28" i="6"/>
  <c r="X27" i="6"/>
  <c r="U27" i="6"/>
  <c r="R27" i="6"/>
  <c r="O27" i="6"/>
  <c r="L27" i="6"/>
  <c r="I27" i="6"/>
  <c r="F27" i="6"/>
  <c r="E27" i="6"/>
  <c r="D27" i="6"/>
  <c r="X26" i="6"/>
  <c r="U26" i="6"/>
  <c r="R26" i="6"/>
  <c r="O26" i="6"/>
  <c r="L26" i="6"/>
  <c r="I26" i="6"/>
  <c r="F26" i="6"/>
  <c r="E26" i="6"/>
  <c r="D26" i="6"/>
  <c r="X25" i="6"/>
  <c r="U25" i="6"/>
  <c r="R25" i="6"/>
  <c r="O25" i="6"/>
  <c r="L25" i="6"/>
  <c r="I25" i="6"/>
  <c r="F25" i="6"/>
  <c r="E25" i="6"/>
  <c r="D25" i="6"/>
  <c r="X24" i="6"/>
  <c r="U24" i="6"/>
  <c r="R24" i="6"/>
  <c r="O24" i="6"/>
  <c r="L24" i="6"/>
  <c r="I24" i="6"/>
  <c r="F24" i="6"/>
  <c r="C24" i="6" s="1"/>
  <c r="E24" i="6"/>
  <c r="D24" i="6"/>
  <c r="X23" i="6"/>
  <c r="U23" i="6"/>
  <c r="R23" i="6"/>
  <c r="O23" i="6"/>
  <c r="L23" i="6"/>
  <c r="I23" i="6"/>
  <c r="C23" i="6" s="1"/>
  <c r="F23" i="6"/>
  <c r="E23" i="6"/>
  <c r="D23" i="6"/>
  <c r="X22" i="6"/>
  <c r="U22" i="6"/>
  <c r="R22" i="6"/>
  <c r="O22" i="6"/>
  <c r="L22" i="6"/>
  <c r="I22" i="6"/>
  <c r="F22" i="6"/>
  <c r="E22" i="6"/>
  <c r="D22" i="6"/>
  <c r="X21" i="6"/>
  <c r="U21" i="6"/>
  <c r="R21" i="6"/>
  <c r="O21" i="6"/>
  <c r="L21" i="6"/>
  <c r="I21" i="6"/>
  <c r="F21" i="6"/>
  <c r="E21" i="6"/>
  <c r="D21" i="6"/>
  <c r="X20" i="6"/>
  <c r="U20" i="6"/>
  <c r="R20" i="6"/>
  <c r="O20" i="6"/>
  <c r="L20" i="6"/>
  <c r="I20" i="6"/>
  <c r="F20" i="6"/>
  <c r="E20" i="6"/>
  <c r="D20" i="6"/>
  <c r="X19" i="6"/>
  <c r="U19" i="6"/>
  <c r="R19" i="6"/>
  <c r="O19" i="6"/>
  <c r="L19" i="6"/>
  <c r="I19" i="6"/>
  <c r="F19" i="6"/>
  <c r="E19" i="6"/>
  <c r="D19" i="6"/>
  <c r="X18" i="6"/>
  <c r="U18" i="6"/>
  <c r="R18" i="6"/>
  <c r="O18" i="6"/>
  <c r="L18" i="6"/>
  <c r="I18" i="6"/>
  <c r="F18" i="6"/>
  <c r="E18" i="6"/>
  <c r="D18" i="6"/>
  <c r="X17" i="6"/>
  <c r="U17" i="6"/>
  <c r="R17" i="6"/>
  <c r="O17" i="6"/>
  <c r="L17" i="6"/>
  <c r="I17" i="6"/>
  <c r="F17" i="6"/>
  <c r="E17" i="6"/>
  <c r="D17" i="6"/>
  <c r="X16" i="6"/>
  <c r="U16" i="6"/>
  <c r="R16" i="6"/>
  <c r="O16" i="6"/>
  <c r="L16" i="6"/>
  <c r="I16" i="6"/>
  <c r="F16" i="6"/>
  <c r="C16" i="6" s="1"/>
  <c r="E16" i="6"/>
  <c r="D16" i="6"/>
  <c r="X15" i="6"/>
  <c r="U15" i="6"/>
  <c r="R15" i="6"/>
  <c r="O15" i="6"/>
  <c r="L15" i="6"/>
  <c r="I15" i="6"/>
  <c r="C15" i="6" s="1"/>
  <c r="F15" i="6"/>
  <c r="E15" i="6"/>
  <c r="D15" i="6"/>
  <c r="X14" i="6"/>
  <c r="U14" i="6"/>
  <c r="R14" i="6"/>
  <c r="O14" i="6"/>
  <c r="L14" i="6"/>
  <c r="I14" i="6"/>
  <c r="F14" i="6"/>
  <c r="E14" i="6"/>
  <c r="D14" i="6"/>
  <c r="X13" i="6"/>
  <c r="U13" i="6"/>
  <c r="R13" i="6"/>
  <c r="O13" i="6"/>
  <c r="L13" i="6"/>
  <c r="I13" i="6"/>
  <c r="F13" i="6"/>
  <c r="E13" i="6"/>
  <c r="D13" i="6"/>
  <c r="X12" i="6"/>
  <c r="U12" i="6"/>
  <c r="R12" i="6"/>
  <c r="R9" i="6" s="1"/>
  <c r="R18" i="2" s="1"/>
  <c r="O12" i="6"/>
  <c r="L12" i="6"/>
  <c r="I12" i="6"/>
  <c r="I9" i="6" s="1"/>
  <c r="I18" i="2" s="1"/>
  <c r="F12" i="6"/>
  <c r="E12" i="6"/>
  <c r="D12" i="6"/>
  <c r="X11" i="6"/>
  <c r="U11" i="6"/>
  <c r="R11" i="6"/>
  <c r="O11" i="6"/>
  <c r="L11" i="6"/>
  <c r="I11" i="6"/>
  <c r="F11" i="6"/>
  <c r="E11" i="6"/>
  <c r="D11" i="6"/>
  <c r="X10" i="6"/>
  <c r="X9" i="6" s="1"/>
  <c r="X18" i="2" s="1"/>
  <c r="U10" i="6"/>
  <c r="R10" i="6"/>
  <c r="O10" i="6"/>
  <c r="L10" i="6"/>
  <c r="I10" i="6"/>
  <c r="F10" i="6"/>
  <c r="E10" i="6"/>
  <c r="E9" i="6" s="1"/>
  <c r="E18" i="2" s="1"/>
  <c r="D10" i="6"/>
  <c r="Z9" i="6"/>
  <c r="Z18" i="2" s="1"/>
  <c r="Y9" i="6"/>
  <c r="Y18" i="2" s="1"/>
  <c r="W9" i="6"/>
  <c r="W18" i="2" s="1"/>
  <c r="V9" i="6"/>
  <c r="V18" i="2" s="1"/>
  <c r="T9" i="6"/>
  <c r="T18" i="2" s="1"/>
  <c r="S9" i="6"/>
  <c r="S18" i="2" s="1"/>
  <c r="Q9" i="6"/>
  <c r="Q18" i="2" s="1"/>
  <c r="P9" i="6"/>
  <c r="P18" i="2" s="1"/>
  <c r="N9" i="6"/>
  <c r="N18" i="2" s="1"/>
  <c r="M9" i="6"/>
  <c r="M18" i="2" s="1"/>
  <c r="K9" i="6"/>
  <c r="K18" i="2" s="1"/>
  <c r="J9" i="6"/>
  <c r="J18" i="2" s="1"/>
  <c r="H9" i="6"/>
  <c r="H18" i="2" s="1"/>
  <c r="G9" i="6"/>
  <c r="G18" i="2" s="1"/>
  <c r="F9" i="6"/>
  <c r="F18" i="2" s="1"/>
  <c r="Z9" i="5"/>
  <c r="Z19" i="2" s="1"/>
  <c r="Y9" i="5"/>
  <c r="Y19" i="2" s="1"/>
  <c r="X9" i="5"/>
  <c r="X19" i="2" s="1"/>
  <c r="W9" i="5"/>
  <c r="W19" i="2" s="1"/>
  <c r="V9" i="5"/>
  <c r="V19" i="2" s="1"/>
  <c r="U9" i="5"/>
  <c r="U19" i="2" s="1"/>
  <c r="T9" i="5"/>
  <c r="T19" i="2" s="1"/>
  <c r="S9" i="5"/>
  <c r="S19" i="2" s="1"/>
  <c r="R9" i="5"/>
  <c r="R19" i="2" s="1"/>
  <c r="Q9" i="5"/>
  <c r="Q19" i="2" s="1"/>
  <c r="P9" i="5"/>
  <c r="P19" i="2" s="1"/>
  <c r="O9" i="5"/>
  <c r="O19" i="2" s="1"/>
  <c r="N9" i="5"/>
  <c r="N19" i="2" s="1"/>
  <c r="M9" i="5"/>
  <c r="M19" i="2" s="1"/>
  <c r="L9" i="5"/>
  <c r="L19" i="2" s="1"/>
  <c r="K9" i="5"/>
  <c r="K19" i="2" s="1"/>
  <c r="J9" i="5"/>
  <c r="J19" i="2" s="1"/>
  <c r="I9" i="5"/>
  <c r="I19" i="2" s="1"/>
  <c r="H9" i="5"/>
  <c r="H19" i="2" s="1"/>
  <c r="G9" i="5"/>
  <c r="G19" i="2" s="1"/>
  <c r="F9" i="5"/>
  <c r="F19" i="2" s="1"/>
  <c r="E9" i="5"/>
  <c r="E19" i="2" s="1"/>
  <c r="D9" i="5"/>
  <c r="D19" i="2" s="1"/>
  <c r="C9" i="5"/>
  <c r="C19" i="2" s="1"/>
  <c r="Z9" i="4"/>
  <c r="Z20" i="2" s="1"/>
  <c r="Y9" i="4"/>
  <c r="Y20" i="2" s="1"/>
  <c r="W9" i="4"/>
  <c r="W20" i="2" s="1"/>
  <c r="V9" i="4"/>
  <c r="V20" i="2" s="1"/>
  <c r="T9" i="4"/>
  <c r="T20" i="2" s="1"/>
  <c r="S9" i="4"/>
  <c r="S20" i="2" s="1"/>
  <c r="Q9" i="4"/>
  <c r="Q20" i="2" s="1"/>
  <c r="P9" i="4"/>
  <c r="P20" i="2" s="1"/>
  <c r="O9" i="4"/>
  <c r="O20" i="2" s="1"/>
  <c r="N9" i="4"/>
  <c r="N20" i="2" s="1"/>
  <c r="M9" i="4"/>
  <c r="M20" i="2" s="1"/>
  <c r="L9" i="4"/>
  <c r="L20" i="2" s="1"/>
  <c r="K9" i="4"/>
  <c r="K20" i="2" s="1"/>
  <c r="J9" i="4"/>
  <c r="J20" i="2" s="1"/>
  <c r="I9" i="4"/>
  <c r="I20" i="2" s="1"/>
  <c r="H9" i="4"/>
  <c r="H20" i="2" s="1"/>
  <c r="G9" i="4"/>
  <c r="G20" i="2" s="1"/>
  <c r="F9" i="4"/>
  <c r="F20" i="2" s="1"/>
  <c r="E9" i="4"/>
  <c r="E20" i="2" s="1"/>
  <c r="D9" i="4"/>
  <c r="D20" i="2" s="1"/>
  <c r="C9" i="4"/>
  <c r="C20" i="2" s="1"/>
  <c r="O9" i="6" l="1"/>
  <c r="O18" i="2" s="1"/>
  <c r="C13" i="6"/>
  <c r="C17" i="7"/>
  <c r="E9" i="10"/>
  <c r="E14" i="2" s="1"/>
  <c r="C14" i="6"/>
  <c r="C22" i="6"/>
  <c r="C30" i="6"/>
  <c r="C11" i="7"/>
  <c r="C9" i="7" s="1"/>
  <c r="C17" i="2" s="1"/>
  <c r="C18" i="7"/>
  <c r="C29" i="7"/>
  <c r="C32" i="8"/>
  <c r="C25" i="12"/>
  <c r="L9" i="13"/>
  <c r="L11" i="2" s="1"/>
  <c r="D9" i="14"/>
  <c r="D10" i="2" s="1"/>
  <c r="C14" i="14"/>
  <c r="C21" i="6"/>
  <c r="C29" i="6"/>
  <c r="C14" i="8"/>
  <c r="C31" i="8"/>
  <c r="D9" i="10"/>
  <c r="D14" i="2" s="1"/>
  <c r="U9" i="6"/>
  <c r="U18" i="2" s="1"/>
  <c r="L9" i="6"/>
  <c r="L18" i="2" s="1"/>
  <c r="I9" i="7"/>
  <c r="I17" i="2" s="1"/>
  <c r="C12" i="7"/>
  <c r="C30" i="7"/>
  <c r="C15" i="8"/>
  <c r="C26" i="8"/>
  <c r="C29" i="8"/>
  <c r="F9" i="10"/>
  <c r="F14" i="2" s="1"/>
  <c r="C32" i="10"/>
  <c r="U9" i="12"/>
  <c r="U12" i="2" s="1"/>
  <c r="C20" i="12"/>
  <c r="C21" i="14"/>
  <c r="C27" i="8"/>
  <c r="O9" i="12"/>
  <c r="O12" i="2" s="1"/>
  <c r="C10" i="6"/>
  <c r="C9" i="6" s="1"/>
  <c r="C18" i="2" s="1"/>
  <c r="C18" i="6"/>
  <c r="C26" i="6"/>
  <c r="E9" i="8"/>
  <c r="E16" i="2" s="1"/>
  <c r="E9" i="9"/>
  <c r="E15" i="2" s="1"/>
  <c r="D9" i="9"/>
  <c r="D15" i="2" s="1"/>
  <c r="O9" i="10"/>
  <c r="O14" i="2" s="1"/>
  <c r="L9" i="12"/>
  <c r="L12" i="2" s="1"/>
  <c r="C23" i="14"/>
  <c r="C9" i="14" s="1"/>
  <c r="C10" i="2" s="1"/>
  <c r="D9" i="6"/>
  <c r="D18" i="2" s="1"/>
  <c r="C25" i="6"/>
  <c r="U9" i="7"/>
  <c r="U17" i="2" s="1"/>
  <c r="C26" i="7"/>
  <c r="C11" i="8"/>
  <c r="C13" i="8"/>
  <c r="X9" i="7"/>
  <c r="X17" i="2" s="1"/>
  <c r="C21" i="7"/>
  <c r="F9" i="8"/>
  <c r="F16" i="2" s="1"/>
  <c r="O9" i="8"/>
  <c r="O16" i="2" s="1"/>
  <c r="C18" i="8"/>
  <c r="C23" i="8"/>
  <c r="C28" i="8"/>
  <c r="C30" i="8"/>
  <c r="C30" i="10"/>
  <c r="E9" i="13"/>
  <c r="E11" i="2" s="1"/>
  <c r="I9" i="13"/>
  <c r="I11" i="2" s="1"/>
  <c r="X9" i="13"/>
  <c r="X11" i="2" s="1"/>
  <c r="C11" i="14"/>
  <c r="U9" i="14"/>
  <c r="U10" i="2" s="1"/>
  <c r="C18" i="14"/>
  <c r="U9" i="4"/>
  <c r="U20" i="2" s="1"/>
  <c r="C17" i="6"/>
  <c r="E9" i="7"/>
  <c r="E17" i="2" s="1"/>
  <c r="C22" i="8"/>
  <c r="C9" i="8" s="1"/>
  <c r="C16" i="2" s="1"/>
  <c r="C21" i="12"/>
  <c r="X9" i="14"/>
  <c r="X10" i="2" s="1"/>
  <c r="C11" i="6"/>
  <c r="C12" i="6"/>
  <c r="C19" i="6"/>
  <c r="C20" i="6"/>
  <c r="C27" i="6"/>
  <c r="C28" i="6"/>
  <c r="C22" i="7"/>
  <c r="C24" i="7"/>
  <c r="C19" i="8"/>
  <c r="D9" i="12"/>
  <c r="D12" i="2" s="1"/>
  <c r="C11" i="12"/>
  <c r="C9" i="12" s="1"/>
  <c r="C12" i="2" s="1"/>
  <c r="C17" i="12"/>
  <c r="C24" i="12"/>
  <c r="C25" i="13"/>
  <c r="I9" i="14"/>
  <c r="I10" i="2" s="1"/>
  <c r="C25" i="14"/>
  <c r="R9" i="4"/>
  <c r="R20" i="2" s="1"/>
  <c r="C9" i="10"/>
  <c r="C14" i="2" s="1"/>
  <c r="R9" i="7"/>
  <c r="R17" i="2" s="1"/>
  <c r="U9" i="8"/>
  <c r="U16" i="2" s="1"/>
  <c r="E9" i="12"/>
  <c r="E12" i="2" s="1"/>
  <c r="C10" i="13"/>
  <c r="E9" i="14"/>
  <c r="E10" i="2" s="1"/>
  <c r="C9" i="13" l="1"/>
  <c r="C11" i="2" s="1"/>
</calcChain>
</file>

<file path=xl/sharedStrings.xml><?xml version="1.0" encoding="utf-8"?>
<sst xmlns="http://schemas.openxmlformats.org/spreadsheetml/2006/main" count="1503" uniqueCount="94">
  <si>
    <t>二.環保志義工及環保團體</t>
  </si>
  <si>
    <t>（ ２）環保志義工人數 - 按年齡別分</t>
  </si>
  <si>
    <t>單位：人</t>
  </si>
  <si>
    <t>期底別
及
機關別</t>
  </si>
  <si>
    <t>總計</t>
  </si>
  <si>
    <t>年　　齡</t>
  </si>
  <si>
    <t>合計</t>
  </si>
  <si>
    <t>男</t>
  </si>
  <si>
    <t>女</t>
  </si>
  <si>
    <t>70歲以上</t>
  </si>
  <si>
    <t>60～69歲</t>
  </si>
  <si>
    <t>50～59歲</t>
  </si>
  <si>
    <t>40～49歲</t>
  </si>
  <si>
    <t>30～39歲</t>
  </si>
  <si>
    <t>20～29歲</t>
  </si>
  <si>
    <t>19歲以下</t>
  </si>
  <si>
    <t>小計</t>
  </si>
  <si>
    <t>107年</t>
  </si>
  <si>
    <t>108年</t>
  </si>
  <si>
    <t>109年</t>
  </si>
  <si>
    <t>110年</t>
  </si>
  <si>
    <t>111年</t>
  </si>
  <si>
    <t>資料來源：環保署綜計處。</t>
  </si>
  <si>
    <t>100年</t>
  </si>
  <si>
    <t>101年</t>
  </si>
  <si>
    <t>102年</t>
  </si>
  <si>
    <t>103年</t>
  </si>
  <si>
    <t>104年</t>
  </si>
  <si>
    <t>105年</t>
  </si>
  <si>
    <t>106年</t>
  </si>
  <si>
    <t>71歲以上</t>
  </si>
  <si>
    <t>61～70歲</t>
  </si>
  <si>
    <t>51～60歲</t>
  </si>
  <si>
    <t>41～50歲</t>
  </si>
  <si>
    <t>31～40歲</t>
  </si>
  <si>
    <t>21～30歲</t>
  </si>
  <si>
    <t>20歲以下</t>
  </si>
  <si>
    <t>92年</t>
  </si>
  <si>
    <t>93年</t>
  </si>
  <si>
    <t>94年</t>
  </si>
  <si>
    <t>95年</t>
  </si>
  <si>
    <t>96年</t>
  </si>
  <si>
    <t>97年</t>
  </si>
  <si>
    <t>98年</t>
  </si>
  <si>
    <t>99年</t>
  </si>
  <si>
    <t>說明：99年為10月底資料。</t>
  </si>
  <si>
    <t>環保署　　　</t>
  </si>
  <si>
    <t xml:space="preserve"> - </t>
  </si>
  <si>
    <t>臺北市環保局</t>
  </si>
  <si>
    <t>新北市環保局</t>
  </si>
  <si>
    <t>宜蘭縣環保局</t>
  </si>
  <si>
    <t>桃園市環保局</t>
  </si>
  <si>
    <t>新竹縣環保局</t>
  </si>
  <si>
    <t>苗栗縣環保局</t>
  </si>
  <si>
    <t>臺中市環保局</t>
  </si>
  <si>
    <t>彰化縣環保局</t>
  </si>
  <si>
    <t>南投縣環保局</t>
  </si>
  <si>
    <t>雲林縣環保局</t>
  </si>
  <si>
    <t>嘉義縣環保局</t>
  </si>
  <si>
    <t>屏東縣環保局</t>
  </si>
  <si>
    <t>臺東縣環保局</t>
  </si>
  <si>
    <t>花蓮縣環保局</t>
  </si>
  <si>
    <t>澎湖縣環保局</t>
  </si>
  <si>
    <t>基隆市環保局</t>
  </si>
  <si>
    <t>新竹市環保局</t>
  </si>
  <si>
    <t>嘉義市環保局</t>
  </si>
  <si>
    <t>臺南市環保局</t>
  </si>
  <si>
    <t>高雄市環保局</t>
  </si>
  <si>
    <t>金門縣環保局</t>
  </si>
  <si>
    <t>連江縣環保局</t>
  </si>
  <si>
    <t xml:space="preserve">- </t>
  </si>
  <si>
    <t>說明：1.本表含水環境巡守志義工人數。</t>
  </si>
  <si>
    <t>桃園縣環保局</t>
  </si>
  <si>
    <t>臺北縣環保局</t>
  </si>
  <si>
    <t>臺中縣環保局</t>
  </si>
  <si>
    <t>臺南縣環保局</t>
  </si>
  <si>
    <t>高雄縣環保局</t>
  </si>
  <si>
    <t xml:space="preserve">             2.99年為10月底資料。</t>
  </si>
  <si>
    <t>112年</t>
    <phoneticPr fontId="21" type="noConversion"/>
  </si>
  <si>
    <t>未滿12歲</t>
    <phoneticPr fontId="21" type="noConversion"/>
  </si>
  <si>
    <t>12～17歲</t>
    <phoneticPr fontId="21" type="noConversion"/>
  </si>
  <si>
    <t>18～29歲</t>
    <phoneticPr fontId="21" type="noConversion"/>
  </si>
  <si>
    <t>30～49歲</t>
    <phoneticPr fontId="21" type="noConversion"/>
  </si>
  <si>
    <t>50～54歲</t>
    <phoneticPr fontId="21" type="noConversion"/>
  </si>
  <si>
    <t>55～64歲</t>
    <phoneticPr fontId="21" type="noConversion"/>
  </si>
  <si>
    <t>65歲以上</t>
    <phoneticPr fontId="21" type="noConversion"/>
  </si>
  <si>
    <t>112年</t>
    <phoneticPr fontId="21" type="noConversion"/>
  </si>
  <si>
    <t>資料來源：環境部環境保護司。</t>
    <phoneticPr fontId="21" type="noConversion"/>
  </si>
  <si>
    <t>資料來源：環境部環境保護司。</t>
    <phoneticPr fontId="21" type="noConversion"/>
  </si>
  <si>
    <t>連江縣環資局</t>
    <phoneticPr fontId="21" type="noConversion"/>
  </si>
  <si>
    <t>連江縣環資局</t>
    <phoneticPr fontId="21" type="noConversion"/>
  </si>
  <si>
    <t>環境部</t>
    <phoneticPr fontId="21" type="noConversion"/>
  </si>
  <si>
    <t>說明：本表含水環境巡守志義工人數。</t>
    <phoneticPr fontId="21" type="noConversion"/>
  </si>
  <si>
    <t>（2）環保志義工人數 - 按年齡別分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</si>
</sst>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&quot; &quot;0&quot; &quot;;&quot;-&quot;0&quot; &quot;;&quot; - &quot;;&quot; &quot;@&quot; &quot;"/>
    <numFmt numFmtId="177" formatCode="&quot; &quot;#,##0&quot; &quot;;&quot;-&quot;#,##0&quot; &quot;;&quot; - &quot;;&quot; &quot;@&quot; &quot;"/>
    <numFmt numFmtId="178" formatCode="0&quot; &quot;"/>
    <numFmt numFmtId="179" formatCode="#,##0;&quot;-&quot;#,##0;&quot;        －&quot;"/>
    <numFmt numFmtId="180" formatCode="0&quot; &quot;;[Red]&quot;(&quot;0&quot;)&quot;"/>
  </numFmts>
  <fonts count="33" x14ac:knownFonts="1">
    <font>
      <sz val="12"/>
      <color rgb="FF333333"/>
      <name val="新細明體"/>
      <family val="1"/>
      <charset val="136"/>
    </font>
    <font>
      <sz val="12"/>
      <color rgb="FF333333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sz val="12"/>
      <color rgb="FF000000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b/>
      <i/>
      <u/>
      <sz val="10"/>
      <color rgb="FF000000"/>
      <name val="新細明體"/>
      <family val="1"/>
      <charset val="136"/>
    </font>
    <font>
      <b/>
      <sz val="14"/>
      <color rgb="FF333333"/>
      <name val="新細明體"/>
      <family val="1"/>
      <charset val="136"/>
    </font>
    <font>
      <sz val="14"/>
      <color rgb="FF333333"/>
      <name val="新細明體"/>
      <family val="1"/>
      <charset val="136"/>
    </font>
    <font>
      <b/>
      <sz val="16"/>
      <color rgb="FF333333"/>
      <name val="新細明體"/>
      <family val="1"/>
      <charset val="136"/>
    </font>
    <font>
      <b/>
      <sz val="12"/>
      <color rgb="FF333333"/>
      <name val="新細明體"/>
      <family val="1"/>
      <charset val="136"/>
    </font>
    <font>
      <sz val="10"/>
      <color rgb="FF000000"/>
      <name val="新細明體"/>
      <family val="1"/>
      <charset val="136"/>
    </font>
    <font>
      <sz val="8"/>
      <color rgb="FF333333"/>
      <name val="新細明體"/>
      <family val="1"/>
      <charset val="136"/>
    </font>
    <font>
      <sz val="9"/>
      <name val="新細明體"/>
      <family val="1"/>
      <charset val="136"/>
    </font>
    <font>
      <sz val="9"/>
      <color rgb="FF333333"/>
      <name val="新細明體"/>
      <family val="1"/>
      <charset val="136"/>
    </font>
    <font>
      <sz val="16"/>
      <color rgb="FF333333"/>
      <name val="Times New Roman"/>
      <family val="1"/>
    </font>
    <font>
      <sz val="10"/>
      <color rgb="FF333333"/>
      <name val="Times New Roman"/>
      <family val="1"/>
    </font>
    <font>
      <b/>
      <sz val="10"/>
      <color rgb="FF333333"/>
      <name val="Times New Roman"/>
      <family val="1"/>
    </font>
    <font>
      <sz val="11"/>
      <color rgb="FF333333"/>
      <name val="Times New Roman"/>
      <family val="1"/>
    </font>
    <font>
      <sz val="10"/>
      <color theme="1"/>
      <name val="新細明體"/>
      <family val="1"/>
      <charset val="136"/>
    </font>
    <font>
      <sz val="11"/>
      <color rgb="FF333333"/>
      <name val="新細明體"/>
      <family val="1"/>
      <charset val="136"/>
    </font>
    <font>
      <sz val="11"/>
      <color rgb="FF000000"/>
      <name val="新細明體"/>
      <family val="1"/>
      <charset val="136"/>
    </font>
    <font>
      <sz val="9"/>
      <color theme="1"/>
      <name val="新細明體"/>
      <family val="1"/>
      <charset val="136"/>
    </font>
    <font>
      <sz val="10"/>
      <name val="新細明體"/>
      <family val="1"/>
      <charset val="136"/>
    </font>
    <font>
      <sz val="11"/>
      <color theme="1"/>
      <name val="新細明體"/>
      <family val="1"/>
      <charset val="136"/>
    </font>
  </fonts>
  <fills count="1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FFFF00"/>
        <bgColor rgb="FFFFFF00"/>
      </patternFill>
    </fill>
    <fill>
      <patternFill patternType="solid">
        <fgColor rgb="FF99CC00"/>
        <bgColor rgb="FF99CC00"/>
      </patternFill>
    </fill>
    <fill>
      <patternFill patternType="solid">
        <fgColor rgb="FF00CCFF"/>
        <bgColor rgb="FF00CCFF"/>
      </patternFill>
    </fill>
    <fill>
      <patternFill patternType="solid">
        <fgColor rgb="FFCC0000"/>
        <bgColor rgb="FFCC0000"/>
      </patternFill>
    </fill>
    <fill>
      <patternFill patternType="solid">
        <fgColor rgb="FFCCCCFF"/>
        <bgColor rgb="FFCCCCFF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  <fill>
      <patternFill patternType="solid">
        <fgColor theme="0" tint="-0.24994659260841701"/>
        <bgColor indexed="64"/>
      </patternFill>
    </fill>
  </fills>
  <borders count="2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</borders>
  <cellStyleXfs count="73">
    <xf numFmtId="0" fontId="0" fillId="0" borderId="0">
      <alignment vertical="center"/>
    </xf>
    <xf numFmtId="0" fontId="2" fillId="0" borderId="0">
      <alignment vertical="center"/>
    </xf>
    <xf numFmtId="0" fontId="3" fillId="2" borderId="0">
      <alignment vertical="center"/>
    </xf>
    <xf numFmtId="0" fontId="3" fillId="3" borderId="0">
      <alignment vertical="center"/>
    </xf>
    <xf numFmtId="0" fontId="1" fillId="4" borderId="0">
      <alignment vertical="center"/>
    </xf>
    <xf numFmtId="0" fontId="4" fillId="5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7" borderId="0">
      <alignment vertical="center"/>
    </xf>
    <xf numFmtId="0" fontId="1" fillId="8" borderId="0">
      <alignment vertical="center"/>
    </xf>
    <xf numFmtId="0" fontId="1" fillId="6" borderId="0">
      <alignment vertical="center"/>
    </xf>
    <xf numFmtId="0" fontId="1" fillId="7" borderId="0">
      <alignment vertical="center"/>
    </xf>
    <xf numFmtId="0" fontId="1" fillId="8" borderId="0">
      <alignment vertical="center"/>
    </xf>
    <xf numFmtId="0" fontId="1" fillId="6" borderId="0">
      <alignment vertical="center"/>
    </xf>
    <xf numFmtId="0" fontId="1" fillId="7" borderId="0">
      <alignment vertical="center"/>
    </xf>
    <xf numFmtId="0" fontId="1" fillId="8" borderId="0">
      <alignment vertical="center"/>
    </xf>
    <xf numFmtId="0" fontId="1" fillId="6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8" borderId="0">
      <alignment vertical="center"/>
    </xf>
    <xf numFmtId="0" fontId="1" fillId="6" borderId="0">
      <alignment vertical="center"/>
    </xf>
    <xf numFmtId="0" fontId="1" fillId="7" borderId="0">
      <alignment vertical="center"/>
    </xf>
    <xf numFmtId="0" fontId="1" fillId="8" borderId="0">
      <alignment vertical="center"/>
    </xf>
    <xf numFmtId="0" fontId="1" fillId="6" borderId="0">
      <alignment vertical="center"/>
    </xf>
    <xf numFmtId="0" fontId="1" fillId="7" borderId="0">
      <alignment vertical="center"/>
    </xf>
    <xf numFmtId="0" fontId="1" fillId="8" borderId="0">
      <alignment vertical="center"/>
    </xf>
    <xf numFmtId="0" fontId="1" fillId="6" borderId="0">
      <alignment vertical="center"/>
    </xf>
    <xf numFmtId="0" fontId="1" fillId="7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6" borderId="0">
      <alignment vertical="center"/>
    </xf>
    <xf numFmtId="0" fontId="1" fillId="7" borderId="0">
      <alignment vertical="center"/>
    </xf>
    <xf numFmtId="0" fontId="1" fillId="8" borderId="0">
      <alignment vertical="center"/>
    </xf>
    <xf numFmtId="0" fontId="1" fillId="6" borderId="0">
      <alignment vertical="center"/>
    </xf>
    <xf numFmtId="0" fontId="1" fillId="7" borderId="0">
      <alignment vertical="center"/>
    </xf>
    <xf numFmtId="0" fontId="1" fillId="8" borderId="0">
      <alignment vertical="center"/>
    </xf>
    <xf numFmtId="0" fontId="1" fillId="6" borderId="0">
      <alignment vertical="center"/>
    </xf>
    <xf numFmtId="0" fontId="1" fillId="7" borderId="0">
      <alignment vertical="center"/>
    </xf>
    <xf numFmtId="0" fontId="1" fillId="8" borderId="0">
      <alignment vertical="center"/>
    </xf>
    <xf numFmtId="0" fontId="1" fillId="6" borderId="0">
      <alignment vertical="center"/>
    </xf>
    <xf numFmtId="0" fontId="1" fillId="7" borderId="0">
      <alignment vertical="center"/>
    </xf>
    <xf numFmtId="0" fontId="1" fillId="8" borderId="0">
      <alignment vertical="center"/>
    </xf>
    <xf numFmtId="0" fontId="1" fillId="6" borderId="0">
      <alignment vertical="center"/>
    </xf>
    <xf numFmtId="0" fontId="1" fillId="7" borderId="0">
      <alignment vertical="center"/>
    </xf>
    <xf numFmtId="0" fontId="1" fillId="8" borderId="0">
      <alignment vertical="center"/>
    </xf>
    <xf numFmtId="0" fontId="5" fillId="9" borderId="0">
      <alignment vertical="center"/>
    </xf>
    <xf numFmtId="0" fontId="6" fillId="10" borderId="0">
      <alignment vertical="center"/>
    </xf>
    <xf numFmtId="0" fontId="7" fillId="0" borderId="0">
      <alignment vertical="center"/>
    </xf>
    <xf numFmtId="0" fontId="8" fillId="11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12" fillId="12" borderId="0">
      <alignment vertical="center"/>
    </xf>
    <xf numFmtId="0" fontId="13" fillId="12" borderId="1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</cellStyleXfs>
  <cellXfs count="255">
    <xf numFmtId="0" fontId="0" fillId="0" borderId="0" xfId="0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9" fillId="0" borderId="2" xfId="0" applyFont="1" applyFill="1" applyBorder="1" applyAlignment="1">
      <alignment horizontal="center" vertical="center"/>
    </xf>
    <xf numFmtId="0" fontId="19" fillId="13" borderId="4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176" fontId="20" fillId="0" borderId="8" xfId="0" applyNumberFormat="1" applyFont="1" applyBorder="1" applyAlignment="1">
      <alignment horizontal="left" vertical="center"/>
    </xf>
    <xf numFmtId="176" fontId="20" fillId="0" borderId="6" xfId="0" applyNumberFormat="1" applyFont="1" applyBorder="1" applyAlignment="1">
      <alignment horizontal="left" vertical="center"/>
    </xf>
    <xf numFmtId="176" fontId="20" fillId="13" borderId="6" xfId="0" applyNumberFormat="1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3" fillId="13" borderId="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13" borderId="4" xfId="0" applyFont="1" applyFill="1" applyBorder="1" applyAlignment="1">
      <alignment horizontal="center" vertical="center"/>
    </xf>
    <xf numFmtId="176" fontId="20" fillId="0" borderId="0" xfId="0" applyNumberFormat="1" applyFont="1" applyFill="1" applyAlignment="1">
      <alignment horizontal="center" vertical="center"/>
    </xf>
    <xf numFmtId="176" fontId="20" fillId="13" borderId="0" xfId="0" applyNumberFormat="1" applyFont="1" applyFill="1" applyAlignment="1">
      <alignment horizontal="center" vertical="center"/>
    </xf>
    <xf numFmtId="176" fontId="20" fillId="0" borderId="0" xfId="0" applyNumberFormat="1" applyFont="1" applyAlignment="1">
      <alignment horizontal="left" vertical="center"/>
    </xf>
    <xf numFmtId="176" fontId="20" fillId="13" borderId="0" xfId="0" applyNumberFormat="1" applyFont="1" applyFill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176" fontId="20" fillId="0" borderId="10" xfId="0" applyNumberFormat="1" applyFont="1" applyFill="1" applyBorder="1" applyAlignment="1">
      <alignment horizontal="center" vertical="center"/>
    </xf>
    <xf numFmtId="176" fontId="20" fillId="0" borderId="11" xfId="0" applyNumberFormat="1" applyFont="1" applyFill="1" applyBorder="1" applyAlignment="1">
      <alignment horizontal="center" vertical="center"/>
    </xf>
    <xf numFmtId="176" fontId="20" fillId="13" borderId="11" xfId="0" applyNumberFormat="1" applyFont="1" applyFill="1" applyBorder="1" applyAlignment="1">
      <alignment horizontal="center" vertical="center"/>
    </xf>
    <xf numFmtId="176" fontId="20" fillId="0" borderId="9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13" borderId="13" xfId="0" applyFont="1" applyFill="1" applyBorder="1" applyAlignment="1">
      <alignment horizontal="center" vertical="center"/>
    </xf>
    <xf numFmtId="0" fontId="19" fillId="13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176" fontId="19" fillId="0" borderId="10" xfId="0" applyNumberFormat="1" applyFont="1" applyBorder="1" applyAlignment="1">
      <alignment vertical="center"/>
    </xf>
    <xf numFmtId="176" fontId="19" fillId="0" borderId="11" xfId="0" applyNumberFormat="1" applyFont="1" applyBorder="1" applyAlignment="1">
      <alignment vertical="center"/>
    </xf>
    <xf numFmtId="176" fontId="19" fillId="13" borderId="11" xfId="0" applyNumberFormat="1" applyFont="1" applyFill="1" applyBorder="1" applyAlignment="1">
      <alignment vertical="center"/>
    </xf>
    <xf numFmtId="176" fontId="22" fillId="0" borderId="0" xfId="0" applyNumberFormat="1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right" vertical="center"/>
    </xf>
    <xf numFmtId="176" fontId="19" fillId="0" borderId="9" xfId="0" applyNumberFormat="1" applyFont="1" applyBorder="1" applyAlignment="1">
      <alignment vertical="center"/>
    </xf>
    <xf numFmtId="176" fontId="19" fillId="0" borderId="0" xfId="0" applyNumberFormat="1" applyFont="1" applyAlignment="1">
      <alignment vertical="center"/>
    </xf>
    <xf numFmtId="176" fontId="19" fillId="13" borderId="0" xfId="0" applyNumberFormat="1" applyFont="1" applyFill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72" applyFont="1" applyFill="1" applyBorder="1" applyAlignment="1" applyProtection="1">
      <alignment horizontal="left" vertical="center"/>
    </xf>
    <xf numFmtId="0" fontId="19" fillId="0" borderId="0" xfId="72" applyFont="1" applyFill="1" applyBorder="1" applyAlignment="1" applyProtection="1">
      <alignment horizontal="right" vertical="center"/>
    </xf>
    <xf numFmtId="176" fontId="13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right"/>
    </xf>
    <xf numFmtId="0" fontId="13" fillId="0" borderId="6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right" vertical="center"/>
    </xf>
    <xf numFmtId="176" fontId="19" fillId="13" borderId="6" xfId="0" applyNumberFormat="1" applyFont="1" applyFill="1" applyBorder="1" applyAlignment="1">
      <alignment vertical="center"/>
    </xf>
    <xf numFmtId="177" fontId="19" fillId="0" borderId="0" xfId="72" applyNumberFormat="1" applyFont="1" applyFill="1" applyBorder="1" applyAlignment="1" applyProtection="1">
      <alignment vertical="center"/>
    </xf>
    <xf numFmtId="177" fontId="19" fillId="13" borderId="0" xfId="72" applyNumberFormat="1" applyFont="1" applyFill="1" applyBorder="1" applyAlignment="1" applyProtection="1">
      <alignment vertical="center"/>
    </xf>
    <xf numFmtId="176" fontId="19" fillId="0" borderId="8" xfId="0" applyNumberFormat="1" applyFont="1" applyBorder="1" applyAlignment="1">
      <alignment vertical="center"/>
    </xf>
    <xf numFmtId="176" fontId="19" fillId="0" borderId="6" xfId="0" applyNumberFormat="1" applyFont="1" applyBorder="1" applyAlignment="1">
      <alignment vertical="center"/>
    </xf>
    <xf numFmtId="178" fontId="19" fillId="13" borderId="0" xfId="0" applyNumberFormat="1" applyFont="1" applyFill="1">
      <alignment vertical="center"/>
    </xf>
    <xf numFmtId="176" fontId="13" fillId="0" borderId="10" xfId="0" applyNumberFormat="1" applyFont="1" applyBorder="1" applyAlignment="1">
      <alignment vertical="center"/>
    </xf>
    <xf numFmtId="176" fontId="13" fillId="0" borderId="0" xfId="0" applyNumberFormat="1" applyFont="1" applyAlignment="1">
      <alignment vertical="center"/>
    </xf>
    <xf numFmtId="176" fontId="13" fillId="13" borderId="0" xfId="0" applyNumberFormat="1" applyFont="1" applyFill="1" applyAlignment="1">
      <alignment vertical="center"/>
    </xf>
    <xf numFmtId="176" fontId="13" fillId="0" borderId="9" xfId="0" applyNumberFormat="1" applyFont="1" applyBorder="1" applyAlignment="1">
      <alignment vertical="center"/>
    </xf>
    <xf numFmtId="176" fontId="13" fillId="0" borderId="8" xfId="0" applyNumberFormat="1" applyFont="1" applyBorder="1" applyAlignment="1">
      <alignment vertical="center"/>
    </xf>
    <xf numFmtId="176" fontId="13" fillId="0" borderId="6" xfId="0" applyNumberFormat="1" applyFont="1" applyBorder="1" applyAlignment="1">
      <alignment vertical="center"/>
    </xf>
    <xf numFmtId="176" fontId="13" fillId="13" borderId="6" xfId="0" applyNumberFormat="1" applyFont="1" applyFill="1" applyBorder="1" applyAlignment="1">
      <alignment vertical="center"/>
    </xf>
    <xf numFmtId="0" fontId="13" fillId="0" borderId="5" xfId="0" applyFont="1" applyFill="1" applyBorder="1" applyAlignment="1">
      <alignment horizontal="right" vertical="center"/>
    </xf>
    <xf numFmtId="176" fontId="13" fillId="0" borderId="9" xfId="0" applyNumberFormat="1" applyFont="1" applyFill="1" applyBorder="1" applyAlignment="1">
      <alignment vertical="center"/>
    </xf>
    <xf numFmtId="176" fontId="13" fillId="0" borderId="0" xfId="0" applyNumberFormat="1" applyFont="1" applyFill="1" applyAlignment="1">
      <alignment vertical="center"/>
    </xf>
    <xf numFmtId="176" fontId="13" fillId="0" borderId="0" xfId="0" applyNumberFormat="1" applyFont="1" applyFill="1" applyAlignment="1">
      <alignment horizontal="right" vertical="center"/>
    </xf>
    <xf numFmtId="176" fontId="13" fillId="13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 horizontal="left" vertical="center"/>
    </xf>
    <xf numFmtId="0" fontId="13" fillId="0" borderId="5" xfId="0" applyFont="1" applyFill="1" applyBorder="1" applyAlignment="1">
      <alignment horizontal="right"/>
    </xf>
    <xf numFmtId="0" fontId="13" fillId="0" borderId="7" xfId="0" applyFont="1" applyFill="1" applyBorder="1" applyAlignment="1">
      <alignment horizontal="right" vertical="center"/>
    </xf>
    <xf numFmtId="176" fontId="13" fillId="0" borderId="6" xfId="0" applyNumberFormat="1" applyFont="1" applyFill="1" applyBorder="1" applyAlignment="1">
      <alignment vertical="center"/>
    </xf>
    <xf numFmtId="176" fontId="13" fillId="0" borderId="6" xfId="0" applyNumberFormat="1" applyFont="1" applyFill="1" applyBorder="1" applyAlignment="1">
      <alignment horizontal="right" vertical="center"/>
    </xf>
    <xf numFmtId="176" fontId="13" fillId="13" borderId="6" xfId="0" applyNumberFormat="1" applyFont="1" applyFill="1" applyBorder="1" applyAlignment="1">
      <alignment horizontal="right" vertical="center"/>
    </xf>
    <xf numFmtId="176" fontId="13" fillId="0" borderId="10" xfId="0" applyNumberFormat="1" applyFont="1" applyBorder="1" applyAlignment="1">
      <alignment horizontal="right" vertical="center"/>
    </xf>
    <xf numFmtId="176" fontId="13" fillId="0" borderId="0" xfId="0" applyNumberFormat="1" applyFont="1" applyAlignment="1">
      <alignment horizontal="right" vertical="center"/>
    </xf>
    <xf numFmtId="176" fontId="13" fillId="0" borderId="9" xfId="0" applyNumberFormat="1" applyFont="1" applyFill="1" applyBorder="1" applyAlignment="1">
      <alignment horizontal="right" vertical="center"/>
    </xf>
    <xf numFmtId="178" fontId="13" fillId="0" borderId="0" xfId="0" applyNumberFormat="1" applyFont="1" applyFill="1" applyAlignment="1">
      <alignment horizontal="right" vertical="center"/>
    </xf>
    <xf numFmtId="178" fontId="13" fillId="13" borderId="0" xfId="0" applyNumberFormat="1" applyFont="1" applyFill="1" applyAlignment="1">
      <alignment horizontal="right" vertical="center"/>
    </xf>
    <xf numFmtId="178" fontId="13" fillId="0" borderId="6" xfId="0" applyNumberFormat="1" applyFont="1" applyFill="1" applyBorder="1" applyAlignment="1">
      <alignment horizontal="right" vertical="center"/>
    </xf>
    <xf numFmtId="178" fontId="13" fillId="13" borderId="6" xfId="0" applyNumberFormat="1" applyFont="1" applyFill="1" applyBorder="1" applyAlignment="1">
      <alignment horizontal="right" vertical="center"/>
    </xf>
    <xf numFmtId="176" fontId="20" fillId="0" borderId="9" xfId="0" applyNumberFormat="1" applyFont="1" applyFill="1" applyBorder="1" applyAlignment="1">
      <alignment vertical="center"/>
    </xf>
    <xf numFmtId="176" fontId="20" fillId="0" borderId="0" xfId="0" applyNumberFormat="1" applyFont="1" applyFill="1" applyAlignment="1">
      <alignment vertical="center"/>
    </xf>
    <xf numFmtId="176" fontId="20" fillId="13" borderId="0" xfId="0" applyNumberFormat="1" applyFont="1" applyFill="1" applyAlignment="1">
      <alignment vertical="center"/>
    </xf>
    <xf numFmtId="176" fontId="20" fillId="0" borderId="9" xfId="0" applyNumberFormat="1" applyFont="1" applyFill="1" applyBorder="1" applyAlignment="1">
      <alignment horizontal="right" vertical="center"/>
    </xf>
    <xf numFmtId="176" fontId="22" fillId="0" borderId="9" xfId="0" applyNumberFormat="1" applyFont="1" applyFill="1" applyBorder="1" applyAlignment="1">
      <alignment vertical="center"/>
    </xf>
    <xf numFmtId="176" fontId="22" fillId="0" borderId="0" xfId="0" applyNumberFormat="1" applyFont="1" applyFill="1" applyAlignment="1">
      <alignment vertical="center"/>
    </xf>
    <xf numFmtId="176" fontId="22" fillId="13" borderId="0" xfId="0" applyNumberFormat="1" applyFont="1" applyFill="1" applyAlignment="1">
      <alignment vertical="center"/>
    </xf>
    <xf numFmtId="176" fontId="20" fillId="0" borderId="8" xfId="0" applyNumberFormat="1" applyFont="1" applyFill="1" applyBorder="1" applyAlignment="1">
      <alignment vertical="center"/>
    </xf>
    <xf numFmtId="176" fontId="20" fillId="0" borderId="6" xfId="0" applyNumberFormat="1" applyFont="1" applyFill="1" applyBorder="1" applyAlignment="1">
      <alignment vertical="center"/>
    </xf>
    <xf numFmtId="176" fontId="20" fillId="13" borderId="6" xfId="0" applyNumberFormat="1" applyFont="1" applyFill="1" applyBorder="1" applyAlignment="1">
      <alignment vertical="center"/>
    </xf>
    <xf numFmtId="176" fontId="20" fillId="0" borderId="9" xfId="0" applyNumberFormat="1" applyFont="1" applyFill="1" applyBorder="1" applyAlignment="1">
      <alignment horizontal="left" vertical="center"/>
    </xf>
    <xf numFmtId="176" fontId="20" fillId="0" borderId="0" xfId="0" applyNumberFormat="1" applyFont="1" applyFill="1" applyAlignment="1">
      <alignment horizontal="left" vertical="center"/>
    </xf>
    <xf numFmtId="0" fontId="23" fillId="0" borderId="0" xfId="0" applyFont="1" applyAlignment="1">
      <alignment vertical="center"/>
    </xf>
    <xf numFmtId="176" fontId="20" fillId="0" borderId="0" xfId="0" applyNumberFormat="1" applyFont="1" applyFill="1" applyAlignment="1">
      <alignment horizontal="right"/>
    </xf>
    <xf numFmtId="176" fontId="20" fillId="13" borderId="0" xfId="0" applyNumberFormat="1" applyFont="1" applyFill="1" applyAlignment="1">
      <alignment horizontal="right"/>
    </xf>
    <xf numFmtId="176" fontId="20" fillId="0" borderId="0" xfId="0" applyNumberFormat="1" applyFont="1" applyFill="1" applyAlignment="1">
      <alignment horizontal="right" vertical="center"/>
    </xf>
    <xf numFmtId="176" fontId="20" fillId="13" borderId="0" xfId="0" applyNumberFormat="1" applyFont="1" applyFill="1" applyAlignment="1">
      <alignment horizontal="right" vertical="center"/>
    </xf>
    <xf numFmtId="176" fontId="20" fillId="0" borderId="9" xfId="0" applyNumberFormat="1" applyFont="1" applyFill="1" applyBorder="1" applyAlignment="1">
      <alignment horizontal="right"/>
    </xf>
    <xf numFmtId="176" fontId="20" fillId="0" borderId="8" xfId="0" applyNumberFormat="1" applyFont="1" applyFill="1" applyBorder="1" applyAlignment="1">
      <alignment horizontal="right"/>
    </xf>
    <xf numFmtId="176" fontId="20" fillId="0" borderId="6" xfId="0" applyNumberFormat="1" applyFont="1" applyFill="1" applyBorder="1" applyAlignment="1">
      <alignment horizontal="right"/>
    </xf>
    <xf numFmtId="176" fontId="20" fillId="13" borderId="6" xfId="0" applyNumberFormat="1" applyFont="1" applyFill="1" applyBorder="1" applyAlignment="1">
      <alignment horizontal="right"/>
    </xf>
    <xf numFmtId="178" fontId="24" fillId="0" borderId="0" xfId="0" applyNumberFormat="1" applyFont="1" applyFill="1" applyAlignment="1">
      <alignment horizontal="center" vertical="center"/>
    </xf>
    <xf numFmtId="179" fontId="24" fillId="0" borderId="0" xfId="0" applyNumberFormat="1" applyFont="1" applyFill="1" applyAlignment="1">
      <alignment horizontal="center" vertical="center"/>
    </xf>
    <xf numFmtId="178" fontId="25" fillId="0" borderId="0" xfId="0" applyNumberFormat="1" applyFont="1" applyFill="1" applyAlignment="1">
      <alignment horizontal="center" vertical="center"/>
    </xf>
    <xf numFmtId="179" fontId="25" fillId="0" borderId="0" xfId="0" applyNumberFormat="1" applyFont="1" applyFill="1" applyAlignment="1">
      <alignment horizontal="center" vertical="center"/>
    </xf>
    <xf numFmtId="180" fontId="26" fillId="0" borderId="0" xfId="0" applyNumberFormat="1" applyFont="1" applyFill="1" applyAlignment="1">
      <alignment horizontal="center" vertical="center"/>
    </xf>
    <xf numFmtId="0" fontId="0" fillId="0" borderId="0" xfId="0" applyFill="1">
      <alignment vertical="center"/>
    </xf>
    <xf numFmtId="180" fontId="24" fillId="0" borderId="0" xfId="0" applyNumberFormat="1" applyFont="1" applyFill="1" applyAlignment="1">
      <alignment horizontal="center" vertical="center"/>
    </xf>
    <xf numFmtId="176" fontId="20" fillId="0" borderId="8" xfId="0" applyNumberFormat="1" applyFont="1" applyFill="1" applyBorder="1" applyAlignment="1">
      <alignment horizontal="right" vertical="center"/>
    </xf>
    <xf numFmtId="176" fontId="20" fillId="0" borderId="0" xfId="0" applyNumberFormat="1" applyFont="1">
      <alignment vertical="center"/>
    </xf>
    <xf numFmtId="176" fontId="20" fillId="13" borderId="0" xfId="0" applyNumberFormat="1" applyFont="1" applyFill="1">
      <alignment vertical="center"/>
    </xf>
    <xf numFmtId="0" fontId="13" fillId="0" borderId="5" xfId="0" applyFont="1" applyBorder="1" applyAlignment="1">
      <alignment horizontal="right" vertical="center"/>
    </xf>
    <xf numFmtId="0" fontId="13" fillId="0" borderId="5" xfId="0" applyFont="1" applyBorder="1" applyAlignment="1">
      <alignment horizontal="right"/>
    </xf>
    <xf numFmtId="0" fontId="13" fillId="0" borderId="7" xfId="0" applyFont="1" applyBorder="1" applyAlignment="1">
      <alignment horizontal="right"/>
    </xf>
    <xf numFmtId="176" fontId="20" fillId="0" borderId="8" xfId="0" applyNumberFormat="1" applyFont="1" applyFill="1" applyBorder="1" applyAlignment="1">
      <alignment horizontal="center" vertical="center"/>
    </xf>
    <xf numFmtId="176" fontId="20" fillId="0" borderId="6" xfId="0" applyNumberFormat="1" applyFont="1" applyBorder="1">
      <alignment vertical="center"/>
    </xf>
    <xf numFmtId="176" fontId="20" fillId="13" borderId="6" xfId="0" applyNumberFormat="1" applyFont="1" applyFill="1" applyBorder="1">
      <alignment vertical="center"/>
    </xf>
    <xf numFmtId="176" fontId="20" fillId="0" borderId="6" xfId="0" applyNumberFormat="1" applyFont="1" applyFill="1" applyBorder="1" applyAlignment="1">
      <alignment horizontal="center" vertical="center"/>
    </xf>
    <xf numFmtId="0" fontId="13" fillId="0" borderId="6" xfId="0" applyFont="1" applyBorder="1" applyAlignment="1">
      <alignment horizontal="right" vertical="center"/>
    </xf>
    <xf numFmtId="176" fontId="20" fillId="0" borderId="11" xfId="0" applyNumberFormat="1" applyFont="1" applyBorder="1" applyAlignment="1">
      <alignment horizontal="left" vertical="center"/>
    </xf>
    <xf numFmtId="176" fontId="20" fillId="13" borderId="11" xfId="0" applyNumberFormat="1" applyFont="1" applyFill="1" applyBorder="1" applyAlignment="1">
      <alignment horizontal="left" vertical="center"/>
    </xf>
    <xf numFmtId="0" fontId="19" fillId="0" borderId="3" xfId="0" applyFont="1" applyFill="1" applyBorder="1" applyAlignment="1">
      <alignment horizontal="center" vertical="center"/>
    </xf>
    <xf numFmtId="0" fontId="19" fillId="13" borderId="3" xfId="0" applyFont="1" applyFill="1" applyBorder="1" applyAlignment="1">
      <alignment horizontal="center" vertical="center"/>
    </xf>
    <xf numFmtId="176" fontId="19" fillId="0" borderId="0" xfId="0" applyNumberFormat="1" applyFont="1" applyFill="1" applyAlignment="1">
      <alignment horizontal="center" vertical="center"/>
    </xf>
    <xf numFmtId="176" fontId="19" fillId="0" borderId="0" xfId="0" applyNumberFormat="1" applyFont="1" applyAlignment="1">
      <alignment horizontal="right" vertical="center"/>
    </xf>
    <xf numFmtId="176" fontId="19" fillId="13" borderId="0" xfId="0" applyNumberFormat="1" applyFont="1" applyFill="1" applyAlignment="1">
      <alignment horizontal="right" vertical="center"/>
    </xf>
    <xf numFmtId="176" fontId="19" fillId="0" borderId="16" xfId="0" applyNumberFormat="1" applyFont="1" applyFill="1" applyBorder="1" applyAlignment="1">
      <alignment vertical="center"/>
    </xf>
    <xf numFmtId="176" fontId="19" fillId="13" borderId="16" xfId="0" applyNumberFormat="1" applyFont="1" applyFill="1" applyBorder="1" applyAlignment="1">
      <alignment vertical="center"/>
    </xf>
    <xf numFmtId="176" fontId="19" fillId="0" borderId="16" xfId="0" applyNumberFormat="1" applyFont="1" applyFill="1" applyBorder="1" applyAlignment="1">
      <alignment horizontal="right" vertical="center"/>
    </xf>
    <xf numFmtId="176" fontId="19" fillId="13" borderId="16" xfId="0" applyNumberFormat="1" applyFont="1" applyFill="1" applyBorder="1" applyAlignment="1">
      <alignment horizontal="right" vertical="center"/>
    </xf>
    <xf numFmtId="176" fontId="19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2" fillId="0" borderId="14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3" fillId="0" borderId="14" xfId="0" applyFont="1" applyBorder="1" applyAlignment="1">
      <alignment horizontal="right" vertical="center"/>
    </xf>
    <xf numFmtId="0" fontId="20" fillId="0" borderId="0" xfId="0" applyFont="1" applyBorder="1" applyAlignment="1">
      <alignment horizontal="left" vertical="center"/>
    </xf>
    <xf numFmtId="0" fontId="19" fillId="0" borderId="14" xfId="72" applyFont="1" applyFill="1" applyBorder="1" applyAlignment="1" applyProtection="1">
      <alignment horizontal="right" vertical="center"/>
    </xf>
    <xf numFmtId="0" fontId="13" fillId="0" borderId="14" xfId="0" applyFont="1" applyFill="1" applyBorder="1" applyAlignment="1">
      <alignment horizontal="right"/>
    </xf>
    <xf numFmtId="0" fontId="13" fillId="0" borderId="15" xfId="0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left" vertical="center"/>
    </xf>
    <xf numFmtId="176" fontId="19" fillId="13" borderId="0" xfId="0" applyNumberFormat="1" applyFont="1" applyFill="1" applyBorder="1" applyAlignment="1">
      <alignment vertical="center"/>
    </xf>
    <xf numFmtId="176" fontId="19" fillId="0" borderId="0" xfId="68" applyNumberFormat="1" applyFont="1" applyBorder="1" applyAlignment="1">
      <alignment vertical="center"/>
    </xf>
    <xf numFmtId="176" fontId="19" fillId="13" borderId="0" xfId="68" applyNumberFormat="1" applyFont="1" applyFill="1" applyBorder="1" applyAlignment="1">
      <alignment vertical="center"/>
    </xf>
    <xf numFmtId="176" fontId="19" fillId="0" borderId="0" xfId="68" applyNumberFormat="1" applyFont="1" applyAlignment="1">
      <alignment vertical="center"/>
    </xf>
    <xf numFmtId="176" fontId="19" fillId="13" borderId="0" xfId="68" applyNumberFormat="1" applyFont="1" applyFill="1" applyAlignment="1">
      <alignment vertical="center"/>
    </xf>
    <xf numFmtId="176" fontId="19" fillId="0" borderId="0" xfId="68" applyNumberFormat="1" applyFont="1" applyAlignment="1">
      <alignment horizontal="right" vertical="center"/>
    </xf>
    <xf numFmtId="176" fontId="19" fillId="13" borderId="0" xfId="68" applyNumberFormat="1" applyFont="1" applyFill="1" applyAlignment="1">
      <alignment horizontal="right" vertical="center"/>
    </xf>
    <xf numFmtId="176" fontId="19" fillId="0" borderId="26" xfId="68" applyNumberFormat="1" applyFont="1" applyBorder="1" applyAlignment="1">
      <alignment vertical="center"/>
    </xf>
    <xf numFmtId="176" fontId="19" fillId="0" borderId="16" xfId="68" applyNumberFormat="1" applyFont="1" applyBorder="1" applyAlignment="1">
      <alignment vertical="center"/>
    </xf>
    <xf numFmtId="176" fontId="19" fillId="13" borderId="16" xfId="68" applyNumberFormat="1" applyFont="1" applyFill="1" applyBorder="1" applyAlignment="1">
      <alignment vertical="center"/>
    </xf>
    <xf numFmtId="176" fontId="19" fillId="0" borderId="16" xfId="68" applyNumberFormat="1" applyFont="1" applyFill="1" applyBorder="1" applyAlignment="1">
      <alignment vertical="center"/>
    </xf>
    <xf numFmtId="176" fontId="19" fillId="0" borderId="16" xfId="68" applyNumberFormat="1" applyFont="1" applyFill="1" applyBorder="1" applyAlignment="1">
      <alignment horizontal="right" vertical="center"/>
    </xf>
    <xf numFmtId="176" fontId="19" fillId="13" borderId="16" xfId="68" applyNumberFormat="1" applyFont="1" applyFill="1" applyBorder="1" applyAlignment="1">
      <alignment horizontal="right" vertical="center"/>
    </xf>
    <xf numFmtId="176" fontId="13" fillId="0" borderId="10" xfId="0" applyNumberFormat="1" applyFont="1" applyFill="1" applyBorder="1" applyAlignment="1">
      <alignment horizontal="center" vertical="center"/>
    </xf>
    <xf numFmtId="176" fontId="13" fillId="0" borderId="11" xfId="0" applyNumberFormat="1" applyFont="1" applyFill="1" applyBorder="1" applyAlignment="1">
      <alignment horizontal="center" vertical="center"/>
    </xf>
    <xf numFmtId="176" fontId="13" fillId="13" borderId="11" xfId="0" applyNumberFormat="1" applyFont="1" applyFill="1" applyBorder="1" applyAlignment="1">
      <alignment horizontal="center" vertical="center"/>
    </xf>
    <xf numFmtId="176" fontId="13" fillId="0" borderId="9" xfId="0" applyNumberFormat="1" applyFont="1" applyFill="1" applyBorder="1" applyAlignment="1">
      <alignment horizontal="center" vertical="center"/>
    </xf>
    <xf numFmtId="176" fontId="13" fillId="0" borderId="0" xfId="0" applyNumberFormat="1" applyFont="1" applyFill="1" applyAlignment="1">
      <alignment horizontal="center" vertical="center"/>
    </xf>
    <xf numFmtId="176" fontId="13" fillId="13" borderId="0" xfId="0" applyNumberFormat="1" applyFont="1" applyFill="1" applyAlignment="1">
      <alignment horizontal="center" vertical="center"/>
    </xf>
    <xf numFmtId="176" fontId="13" fillId="0" borderId="0" xfId="0" applyNumberFormat="1" applyFont="1" applyAlignment="1">
      <alignment horizontal="left" vertical="center"/>
    </xf>
    <xf numFmtId="176" fontId="13" fillId="13" borderId="0" xfId="0" applyNumberFormat="1" applyFont="1" applyFill="1" applyAlignment="1">
      <alignment horizontal="left" vertical="center"/>
    </xf>
    <xf numFmtId="176" fontId="13" fillId="0" borderId="9" xfId="0" applyNumberFormat="1" applyFont="1" applyBorder="1" applyAlignment="1">
      <alignment horizontal="left" vertical="center"/>
    </xf>
    <xf numFmtId="176" fontId="19" fillId="14" borderId="0" xfId="0" applyNumberFormat="1" applyFont="1" applyFill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29" fillId="13" borderId="3" xfId="0" applyFont="1" applyFill="1" applyBorder="1" applyAlignment="1">
      <alignment horizontal="center" vertical="center"/>
    </xf>
    <xf numFmtId="0" fontId="29" fillId="13" borderId="4" xfId="0" applyFont="1" applyFill="1" applyBorder="1" applyAlignment="1">
      <alignment horizontal="center" vertical="center"/>
    </xf>
    <xf numFmtId="0" fontId="28" fillId="0" borderId="6" xfId="0" applyFont="1" applyBorder="1" applyAlignment="1">
      <alignment horizontal="left" vertical="center"/>
    </xf>
    <xf numFmtId="0" fontId="28" fillId="0" borderId="7" xfId="0" applyFont="1" applyBorder="1" applyAlignment="1">
      <alignment horizontal="left" vertical="center"/>
    </xf>
    <xf numFmtId="176" fontId="28" fillId="0" borderId="8" xfId="0" applyNumberFormat="1" applyFont="1" applyBorder="1" applyAlignment="1">
      <alignment horizontal="left" vertical="center"/>
    </xf>
    <xf numFmtId="176" fontId="28" fillId="0" borderId="6" xfId="0" applyNumberFormat="1" applyFont="1" applyBorder="1" applyAlignment="1">
      <alignment horizontal="left" vertical="center"/>
    </xf>
    <xf numFmtId="176" fontId="28" fillId="13" borderId="6" xfId="0" applyNumberFormat="1" applyFont="1" applyFill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7" fillId="0" borderId="14" xfId="0" applyFont="1" applyFill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176" fontId="27" fillId="0" borderId="9" xfId="0" applyNumberFormat="1" applyFont="1" applyBorder="1" applyAlignment="1">
      <alignment vertical="center"/>
    </xf>
    <xf numFmtId="176" fontId="27" fillId="0" borderId="0" xfId="0" applyNumberFormat="1" applyFont="1" applyAlignment="1">
      <alignment vertical="center"/>
    </xf>
    <xf numFmtId="176" fontId="27" fillId="13" borderId="0" xfId="0" applyNumberFormat="1" applyFont="1" applyFill="1" applyAlignment="1">
      <alignment vertical="center"/>
    </xf>
    <xf numFmtId="178" fontId="27" fillId="13" borderId="0" xfId="0" applyNumberFormat="1" applyFont="1" applyFill="1">
      <alignment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13" borderId="13" xfId="0" applyFont="1" applyFill="1" applyBorder="1" applyAlignment="1">
      <alignment horizontal="center" vertical="center"/>
    </xf>
    <xf numFmtId="0" fontId="27" fillId="13" borderId="10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176" fontId="27" fillId="0" borderId="10" xfId="0" applyNumberFormat="1" applyFont="1" applyBorder="1" applyAlignment="1">
      <alignment vertical="center"/>
    </xf>
    <xf numFmtId="176" fontId="27" fillId="0" borderId="11" xfId="0" applyNumberFormat="1" applyFont="1" applyBorder="1" applyAlignment="1">
      <alignment vertical="center"/>
    </xf>
    <xf numFmtId="176" fontId="27" fillId="13" borderId="11" xfId="0" applyNumberFormat="1" applyFont="1" applyFill="1" applyBorder="1" applyAlignment="1">
      <alignment vertical="center"/>
    </xf>
    <xf numFmtId="0" fontId="27" fillId="0" borderId="0" xfId="0" applyFont="1" applyFill="1" applyAlignment="1">
      <alignment horizontal="right" vertical="center"/>
    </xf>
    <xf numFmtId="176" fontId="31" fillId="0" borderId="0" xfId="68" applyNumberFormat="1" applyFont="1" applyBorder="1" applyAlignment="1">
      <alignment vertical="center"/>
    </xf>
    <xf numFmtId="176" fontId="31" fillId="0" borderId="0" xfId="68" applyNumberFormat="1" applyFont="1" applyAlignment="1">
      <alignment vertical="center"/>
    </xf>
    <xf numFmtId="176" fontId="31" fillId="13" borderId="0" xfId="68" applyNumberFormat="1" applyFont="1" applyFill="1" applyAlignment="1">
      <alignment vertical="center"/>
    </xf>
    <xf numFmtId="176" fontId="31" fillId="0" borderId="0" xfId="68" applyNumberFormat="1" applyFont="1" applyAlignment="1">
      <alignment horizontal="right" vertical="center"/>
    </xf>
    <xf numFmtId="176" fontId="31" fillId="13" borderId="0" xfId="68" applyNumberFormat="1" applyFont="1" applyFill="1" applyAlignment="1">
      <alignment horizontal="right" vertical="center"/>
    </xf>
    <xf numFmtId="176" fontId="31" fillId="0" borderId="0" xfId="0" applyNumberFormat="1" applyFont="1" applyAlignment="1">
      <alignment horizontal="right" vertical="center"/>
    </xf>
    <xf numFmtId="176" fontId="31" fillId="13" borderId="0" xfId="0" applyNumberFormat="1" applyFont="1" applyFill="1" applyAlignment="1">
      <alignment horizontal="right" vertical="center"/>
    </xf>
    <xf numFmtId="0" fontId="31" fillId="0" borderId="0" xfId="0" applyFont="1" applyFill="1" applyAlignment="1">
      <alignment horizontal="left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7" fillId="13" borderId="24" xfId="0" applyFont="1" applyFill="1" applyBorder="1" applyAlignment="1">
      <alignment horizontal="center" vertical="center"/>
    </xf>
    <xf numFmtId="0" fontId="27" fillId="13" borderId="25" xfId="0" applyFont="1" applyFill="1" applyBorder="1" applyAlignment="1">
      <alignment horizontal="center" vertical="center"/>
    </xf>
    <xf numFmtId="176" fontId="19" fillId="0" borderId="0" xfId="0" applyNumberFormat="1" applyFont="1" applyFill="1" applyAlignment="1">
      <alignment horizontal="right" vertical="center"/>
    </xf>
    <xf numFmtId="0" fontId="13" fillId="0" borderId="0" xfId="0" applyFont="1" applyAlignment="1">
      <alignment horizontal="right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29" fillId="13" borderId="3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indent="1"/>
    </xf>
    <xf numFmtId="0" fontId="27" fillId="0" borderId="14" xfId="0" applyFont="1" applyFill="1" applyBorder="1" applyAlignment="1">
      <alignment horizontal="left" vertical="center" inden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13" borderId="3" xfId="0" applyFont="1" applyFill="1" applyBorder="1" applyAlignment="1">
      <alignment horizontal="center" vertical="center"/>
    </xf>
    <xf numFmtId="0" fontId="19" fillId="13" borderId="24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 indent="1"/>
    </xf>
    <xf numFmtId="0" fontId="27" fillId="0" borderId="14" xfId="0" applyFont="1" applyBorder="1" applyAlignment="1">
      <alignment horizontal="left" vertical="center" indent="1"/>
    </xf>
    <xf numFmtId="0" fontId="31" fillId="0" borderId="0" xfId="0" applyFont="1" applyFill="1" applyBorder="1" applyAlignment="1">
      <alignment horizontal="left" vertical="center" indent="1"/>
    </xf>
    <xf numFmtId="0" fontId="31" fillId="0" borderId="14" xfId="0" applyFont="1" applyFill="1" applyBorder="1" applyAlignment="1">
      <alignment horizontal="left" vertical="center" indent="1"/>
    </xf>
    <xf numFmtId="0" fontId="27" fillId="0" borderId="16" xfId="0" applyFont="1" applyFill="1" applyBorder="1" applyAlignment="1">
      <alignment horizontal="left" vertical="center" indent="1"/>
    </xf>
    <xf numFmtId="0" fontId="27" fillId="0" borderId="15" xfId="0" applyFont="1" applyFill="1" applyBorder="1" applyAlignment="1">
      <alignment horizontal="left" vertical="center" indent="1"/>
    </xf>
    <xf numFmtId="0" fontId="27" fillId="0" borderId="0" xfId="0" applyFont="1" applyFill="1" applyBorder="1" applyAlignment="1">
      <alignment horizontal="left" indent="1"/>
    </xf>
    <xf numFmtId="0" fontId="27" fillId="0" borderId="14" xfId="0" applyFont="1" applyFill="1" applyBorder="1" applyAlignment="1">
      <alignment horizontal="left" indent="1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13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13" borderId="3" xfId="0" applyFont="1" applyFill="1" applyBorder="1" applyAlignment="1">
      <alignment horizontal="center" vertical="center"/>
    </xf>
  </cellXfs>
  <cellStyles count="73">
    <cellStyle name="Accent" xfId="1"/>
    <cellStyle name="Accent 1" xfId="2"/>
    <cellStyle name="Accent 2" xfId="3"/>
    <cellStyle name="Accent 3" xfId="4"/>
    <cellStyle name="Bad" xfId="5"/>
    <cellStyle name="cf1" xfId="6"/>
    <cellStyle name="cf1 2" xfId="7"/>
    <cellStyle name="cf1 3" xfId="8"/>
    <cellStyle name="cf10" xfId="9"/>
    <cellStyle name="cf11" xfId="10"/>
    <cellStyle name="cf12" xfId="11"/>
    <cellStyle name="cf13" xfId="12"/>
    <cellStyle name="cf14" xfId="13"/>
    <cellStyle name="cf15" xfId="14"/>
    <cellStyle name="cf16" xfId="15"/>
    <cellStyle name="cf17" xfId="16"/>
    <cellStyle name="cf18" xfId="17"/>
    <cellStyle name="cf19" xfId="18"/>
    <cellStyle name="cf2" xfId="19"/>
    <cellStyle name="cf2 2" xfId="20"/>
    <cellStyle name="cf2 3" xfId="21"/>
    <cellStyle name="cf20" xfId="22"/>
    <cellStyle name="cf21" xfId="23"/>
    <cellStyle name="cf22" xfId="24"/>
    <cellStyle name="cf23" xfId="25"/>
    <cellStyle name="cf24" xfId="26"/>
    <cellStyle name="cf25" xfId="27"/>
    <cellStyle name="cf26" xfId="28"/>
    <cellStyle name="cf27" xfId="29"/>
    <cellStyle name="cf28" xfId="30"/>
    <cellStyle name="cf29" xfId="31"/>
    <cellStyle name="cf3" xfId="32"/>
    <cellStyle name="cf3 2" xfId="33"/>
    <cellStyle name="cf3 3" xfId="34"/>
    <cellStyle name="cf30" xfId="35"/>
    <cellStyle name="cf31" xfId="36"/>
    <cellStyle name="cf32" xfId="37"/>
    <cellStyle name="cf33" xfId="38"/>
    <cellStyle name="cf34" xfId="39"/>
    <cellStyle name="cf35" xfId="40"/>
    <cellStyle name="cf36" xfId="41"/>
    <cellStyle name="cf37" xfId="42"/>
    <cellStyle name="cf38" xfId="43"/>
    <cellStyle name="cf39" xfId="44"/>
    <cellStyle name="cf4" xfId="45"/>
    <cellStyle name="cf5" xfId="46"/>
    <cellStyle name="cf6" xfId="47"/>
    <cellStyle name="cf7" xfId="48"/>
    <cellStyle name="cf8" xfId="49"/>
    <cellStyle name="cf9" xfId="50"/>
    <cellStyle name="Error" xfId="51"/>
    <cellStyle name="Excel_BuiltIn_20% - 輔色1 1" xfId="52"/>
    <cellStyle name="Footnote" xfId="53"/>
    <cellStyle name="Good" xfId="54"/>
    <cellStyle name="Heading" xfId="55"/>
    <cellStyle name="Heading 1" xfId="56"/>
    <cellStyle name="Heading 2" xfId="57"/>
    <cellStyle name="Hyperlink" xfId="58"/>
    <cellStyle name="Neutral" xfId="59"/>
    <cellStyle name="Note" xfId="60"/>
    <cellStyle name="Result" xfId="61"/>
    <cellStyle name="Status" xfId="62"/>
    <cellStyle name="Text" xfId="63"/>
    <cellStyle name="Warning" xfId="64"/>
    <cellStyle name="一般" xfId="0" builtinId="0" customBuiltin="1"/>
    <cellStyle name="一般 2" xfId="65"/>
    <cellStyle name="一般 2 2" xfId="66"/>
    <cellStyle name="一般 2 3" xfId="67"/>
    <cellStyle name="一般 3" xfId="68"/>
    <cellStyle name="一般 3 2" xfId="69"/>
    <cellStyle name="一般 3 3" xfId="70"/>
    <cellStyle name="一般 4" xfId="71"/>
    <cellStyle name="一般 5" xfId="72"/>
  </cellStyles>
  <dxfs count="25">
    <dxf>
      <font>
        <color rgb="FF333333"/>
      </font>
      <fill>
        <patternFill patternType="solid">
          <fgColor rgb="FFFFFF00"/>
          <bgColor rgb="FFFFFF00"/>
        </patternFill>
      </fill>
    </dxf>
    <dxf>
      <font>
        <color rgb="FF333333"/>
      </font>
      <fill>
        <patternFill patternType="solid">
          <fgColor rgb="FF99CC00"/>
          <bgColor rgb="FF99CC00"/>
        </patternFill>
      </fill>
    </dxf>
    <dxf>
      <font>
        <color rgb="FF333333"/>
      </font>
      <fill>
        <patternFill patternType="solid">
          <fgColor rgb="FFFFFF00"/>
          <bgColor rgb="FFFFFF00"/>
        </patternFill>
      </fill>
    </dxf>
    <dxf>
      <font>
        <color rgb="FF333333"/>
      </font>
      <fill>
        <patternFill patternType="solid">
          <fgColor rgb="FFFFFF00"/>
          <bgColor rgb="FFFFFF00"/>
        </patternFill>
      </fill>
    </dxf>
    <dxf>
      <font>
        <color rgb="FF333333"/>
      </font>
      <fill>
        <patternFill patternType="solid">
          <fgColor rgb="FFFFFF00"/>
          <bgColor rgb="FFFFFF00"/>
        </patternFill>
      </fill>
    </dxf>
    <dxf>
      <font>
        <color rgb="FF333333"/>
      </font>
      <fill>
        <patternFill patternType="solid">
          <fgColor rgb="FFFFFF00"/>
          <bgColor rgb="FFFFFF00"/>
        </patternFill>
      </fill>
    </dxf>
    <dxf>
      <font>
        <color rgb="FF333333"/>
      </font>
      <fill>
        <patternFill patternType="solid">
          <fgColor rgb="FFFFFF00"/>
          <bgColor rgb="FFFFFF00"/>
        </patternFill>
      </fill>
    </dxf>
    <dxf>
      <font>
        <color rgb="FF333333"/>
      </font>
      <fill>
        <patternFill patternType="solid">
          <fgColor rgb="FFFFFF00"/>
          <bgColor rgb="FFFFFF00"/>
        </patternFill>
      </fill>
    </dxf>
    <dxf>
      <font>
        <color rgb="FF333333"/>
      </font>
      <fill>
        <patternFill patternType="solid">
          <fgColor rgb="FFFFFF00"/>
          <bgColor rgb="FFFFFF00"/>
        </patternFill>
      </fill>
    </dxf>
    <dxf>
      <font>
        <color rgb="FF333333"/>
      </font>
      <fill>
        <patternFill patternType="solid">
          <fgColor rgb="FF99CC00"/>
          <bgColor rgb="FF99CC00"/>
        </patternFill>
      </fill>
    </dxf>
    <dxf>
      <font>
        <color rgb="FF333333"/>
      </font>
      <fill>
        <patternFill patternType="solid">
          <fgColor rgb="FFFFFF00"/>
          <bgColor rgb="FFFFFF00"/>
        </patternFill>
      </fill>
    </dxf>
    <dxf>
      <font>
        <color rgb="FF333333"/>
      </font>
      <fill>
        <patternFill patternType="solid">
          <fgColor rgb="FF99CC00"/>
          <bgColor rgb="FF99CC00"/>
        </patternFill>
      </fill>
    </dxf>
    <dxf>
      <font>
        <color rgb="FF333333"/>
      </font>
      <fill>
        <patternFill patternType="solid">
          <fgColor rgb="FFFFFF00"/>
          <bgColor rgb="FFFFFF00"/>
        </patternFill>
      </fill>
    </dxf>
    <dxf>
      <font>
        <color rgb="FF333333"/>
      </font>
      <fill>
        <patternFill patternType="solid">
          <fgColor rgb="FFFFFF00"/>
          <bgColor rgb="FFFFFF00"/>
        </patternFill>
      </fill>
    </dxf>
    <dxf>
      <font>
        <color rgb="FF333333"/>
      </font>
      <fill>
        <patternFill patternType="solid">
          <fgColor rgb="FFFFFF00"/>
          <bgColor rgb="FFFFFF00"/>
        </patternFill>
      </fill>
    </dxf>
    <dxf>
      <font>
        <color rgb="FF333333"/>
      </font>
      <fill>
        <patternFill patternType="solid">
          <fgColor rgb="FF99CC00"/>
          <bgColor rgb="FF99CC00"/>
        </patternFill>
      </fill>
    </dxf>
    <dxf>
      <font>
        <color rgb="FF333333"/>
      </font>
      <fill>
        <patternFill patternType="solid">
          <fgColor rgb="FFFFFF00"/>
          <bgColor rgb="FFFFFF00"/>
        </patternFill>
      </fill>
    </dxf>
    <dxf>
      <font>
        <color rgb="FF333333"/>
      </font>
      <fill>
        <patternFill patternType="solid">
          <fgColor rgb="FF99CC00"/>
          <bgColor rgb="FF99CC00"/>
        </patternFill>
      </fill>
    </dxf>
    <dxf>
      <font>
        <color rgb="FF333333"/>
      </font>
      <fill>
        <patternFill patternType="solid">
          <fgColor rgb="FFFFFF00"/>
          <bgColor rgb="FFFFFF00"/>
        </patternFill>
      </fill>
    </dxf>
    <dxf>
      <font>
        <color rgb="FF333333"/>
      </font>
      <fill>
        <patternFill patternType="solid">
          <fgColor rgb="FFFFFF00"/>
          <bgColor rgb="FFFFFF00"/>
        </patternFill>
      </fill>
    </dxf>
    <dxf>
      <font>
        <color rgb="FF333333"/>
      </font>
      <fill>
        <patternFill patternType="solid">
          <fgColor rgb="FFFFFF00"/>
          <bgColor rgb="FFFFFF00"/>
        </patternFill>
      </fill>
    </dxf>
    <dxf>
      <font>
        <color rgb="FF333333"/>
      </font>
      <fill>
        <patternFill patternType="solid">
          <fgColor rgb="FF99CC00"/>
          <bgColor rgb="FF99CC00"/>
        </patternFill>
      </fill>
    </dxf>
    <dxf>
      <font>
        <color rgb="FF333333"/>
      </font>
      <fill>
        <patternFill patternType="solid">
          <fgColor rgb="FFFFFF00"/>
          <bgColor rgb="FFFFFF00"/>
        </patternFill>
      </fill>
    </dxf>
    <dxf>
      <font>
        <color rgb="FF333333"/>
      </font>
      <fill>
        <patternFill patternType="solid">
          <fgColor rgb="FF99CC00"/>
          <bgColor rgb="FF99CC00"/>
        </patternFill>
      </fill>
    </dxf>
    <dxf>
      <font>
        <color rgb="FF333333"/>
      </font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3"/>
  <sheetViews>
    <sheetView workbookViewId="0">
      <selection activeCell="B19" sqref="B19"/>
    </sheetView>
  </sheetViews>
  <sheetFormatPr defaultRowHeight="16.5" customHeight="1" x14ac:dyDescent="0.25"/>
  <cols>
    <col min="1" max="1" width="5.5" customWidth="1"/>
    <col min="2" max="2" width="7.375" style="17" customWidth="1"/>
    <col min="3" max="3" width="6.25" customWidth="1"/>
    <col min="4" max="4" width="5.875" customWidth="1"/>
    <col min="5" max="5" width="6.5" customWidth="1"/>
    <col min="6" max="8" width="5.625" customWidth="1"/>
    <col min="9" max="9" width="6.375" customWidth="1"/>
    <col min="10" max="23" width="5.625" customWidth="1"/>
    <col min="24" max="24" width="6.375" customWidth="1"/>
    <col min="25" max="26" width="5.625" customWidth="1"/>
    <col min="27" max="27" width="8.5" customWidth="1"/>
    <col min="28" max="1024" width="8.375" customWidth="1"/>
  </cols>
  <sheetData>
    <row r="1" spans="1:26" s="2" customFormat="1" ht="21" customHeight="1" x14ac:dyDescent="0.25">
      <c r="A1" s="1" t="s">
        <v>0</v>
      </c>
      <c r="B1" s="1"/>
      <c r="H1"/>
      <c r="I1"/>
      <c r="J1"/>
      <c r="K1"/>
      <c r="L1"/>
      <c r="M1"/>
      <c r="N1"/>
    </row>
    <row r="2" spans="1:26" s="4" customFormat="1" ht="4.5" customHeight="1" x14ac:dyDescent="0.25">
      <c r="A2" s="3"/>
      <c r="B2" s="3"/>
    </row>
    <row r="3" spans="1:26" s="4" customFormat="1" ht="18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Z3" s="6" t="s">
        <v>2</v>
      </c>
    </row>
    <row r="4" spans="1:26" s="4" customFormat="1" ht="5.25" customHeight="1" x14ac:dyDescent="0.25"/>
    <row r="5" spans="1:26" s="8" customFormat="1" ht="15" customHeight="1" x14ac:dyDescent="0.25">
      <c r="A5" s="215" t="s">
        <v>3</v>
      </c>
      <c r="B5" s="215"/>
      <c r="C5" s="216" t="s">
        <v>4</v>
      </c>
      <c r="D5" s="216"/>
      <c r="E5" s="216"/>
      <c r="F5" s="217" t="s">
        <v>5</v>
      </c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</row>
    <row r="6" spans="1:26" s="8" customFormat="1" ht="14.25" customHeight="1" x14ac:dyDescent="0.25">
      <c r="A6" s="215"/>
      <c r="B6" s="215"/>
      <c r="C6" s="218" t="s">
        <v>6</v>
      </c>
      <c r="D6" s="218" t="s">
        <v>7</v>
      </c>
      <c r="E6" s="219" t="s">
        <v>8</v>
      </c>
      <c r="F6" s="213" t="s">
        <v>79</v>
      </c>
      <c r="G6" s="213"/>
      <c r="H6" s="213"/>
      <c r="I6" s="213" t="s">
        <v>80</v>
      </c>
      <c r="J6" s="213"/>
      <c r="K6" s="213"/>
      <c r="L6" s="213" t="s">
        <v>81</v>
      </c>
      <c r="M6" s="213"/>
      <c r="N6" s="213"/>
      <c r="O6" s="213" t="s">
        <v>82</v>
      </c>
      <c r="P6" s="213"/>
      <c r="Q6" s="213"/>
      <c r="R6" s="213" t="s">
        <v>83</v>
      </c>
      <c r="S6" s="213"/>
      <c r="T6" s="213"/>
      <c r="U6" s="213" t="s">
        <v>84</v>
      </c>
      <c r="V6" s="213"/>
      <c r="W6" s="213"/>
      <c r="X6" s="214" t="s">
        <v>85</v>
      </c>
      <c r="Y6" s="214"/>
      <c r="Z6" s="214"/>
    </row>
    <row r="7" spans="1:26" s="8" customFormat="1" ht="9.75" customHeight="1" x14ac:dyDescent="0.25">
      <c r="A7" s="215"/>
      <c r="B7" s="215"/>
      <c r="C7" s="218"/>
      <c r="D7" s="218"/>
      <c r="E7" s="219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4"/>
      <c r="Y7" s="214"/>
      <c r="Z7" s="214"/>
    </row>
    <row r="8" spans="1:26" s="8" customFormat="1" ht="15.6" customHeight="1" x14ac:dyDescent="0.25">
      <c r="A8" s="215"/>
      <c r="B8" s="215"/>
      <c r="C8" s="218"/>
      <c r="D8" s="218"/>
      <c r="E8" s="219"/>
      <c r="F8" s="172" t="s">
        <v>16</v>
      </c>
      <c r="G8" s="173" t="s">
        <v>7</v>
      </c>
      <c r="H8" s="174" t="s">
        <v>8</v>
      </c>
      <c r="I8" s="173" t="s">
        <v>16</v>
      </c>
      <c r="J8" s="173" t="s">
        <v>7</v>
      </c>
      <c r="K8" s="174" t="s">
        <v>8</v>
      </c>
      <c r="L8" s="173" t="s">
        <v>16</v>
      </c>
      <c r="M8" s="173" t="s">
        <v>7</v>
      </c>
      <c r="N8" s="175" t="s">
        <v>8</v>
      </c>
      <c r="O8" s="172" t="s">
        <v>16</v>
      </c>
      <c r="P8" s="173" t="s">
        <v>7</v>
      </c>
      <c r="Q8" s="174" t="s">
        <v>8</v>
      </c>
      <c r="R8" s="173" t="s">
        <v>16</v>
      </c>
      <c r="S8" s="173" t="s">
        <v>7</v>
      </c>
      <c r="T8" s="175" t="s">
        <v>8</v>
      </c>
      <c r="U8" s="173" t="s">
        <v>16</v>
      </c>
      <c r="V8" s="173" t="s">
        <v>7</v>
      </c>
      <c r="W8" s="175" t="s">
        <v>8</v>
      </c>
      <c r="X8" s="173" t="s">
        <v>16</v>
      </c>
      <c r="Y8" s="173" t="s">
        <v>7</v>
      </c>
      <c r="Z8" s="175" t="s">
        <v>8</v>
      </c>
    </row>
    <row r="9" spans="1:26" s="8" customFormat="1" ht="30" customHeight="1" x14ac:dyDescent="0.25">
      <c r="A9" s="211" t="s">
        <v>86</v>
      </c>
      <c r="B9" s="212"/>
      <c r="C9" s="209">
        <f>'112年'!C9</f>
        <v>298575</v>
      </c>
      <c r="D9" s="209">
        <f>'112年'!D9</f>
        <v>109402</v>
      </c>
      <c r="E9" s="132">
        <f>'112年'!E9</f>
        <v>189173</v>
      </c>
      <c r="F9" s="209">
        <f>'112年'!F9</f>
        <v>3953</v>
      </c>
      <c r="G9" s="209">
        <f>'112年'!G9</f>
        <v>2035</v>
      </c>
      <c r="H9" s="132">
        <f>'112年'!H9</f>
        <v>1918</v>
      </c>
      <c r="I9" s="209">
        <f>'112年'!I9</f>
        <v>4966</v>
      </c>
      <c r="J9" s="209">
        <f>'112年'!J9</f>
        <v>2733</v>
      </c>
      <c r="K9" s="132">
        <f>'112年'!K9</f>
        <v>2233</v>
      </c>
      <c r="L9" s="209">
        <f>'112年'!L9</f>
        <v>9314</v>
      </c>
      <c r="M9" s="209">
        <f>'112年'!M9</f>
        <v>4869</v>
      </c>
      <c r="N9" s="132">
        <f>'112年'!N9</f>
        <v>4445</v>
      </c>
      <c r="O9" s="209">
        <f>'112年'!O9</f>
        <v>27573</v>
      </c>
      <c r="P9" s="209">
        <f>'112年'!P9</f>
        <v>13334</v>
      </c>
      <c r="Q9" s="132">
        <f>'112年'!Q9</f>
        <v>14239</v>
      </c>
      <c r="R9" s="209">
        <f>'112年'!R9</f>
        <v>28679</v>
      </c>
      <c r="S9" s="209">
        <f>'112年'!S9</f>
        <v>10930</v>
      </c>
      <c r="T9" s="132">
        <f>'112年'!T9</f>
        <v>17749</v>
      </c>
      <c r="U9" s="209">
        <f>'112年'!U9</f>
        <v>80121</v>
      </c>
      <c r="V9" s="209">
        <f>'112年'!V9</f>
        <v>27396</v>
      </c>
      <c r="W9" s="132">
        <f>'112年'!W9</f>
        <v>52725</v>
      </c>
      <c r="X9" s="209">
        <f>'112年'!X9</f>
        <v>143969</v>
      </c>
      <c r="Y9" s="209">
        <f>'112年'!Y9</f>
        <v>48105</v>
      </c>
      <c r="Z9" s="132">
        <f>'112年'!Z9</f>
        <v>95864</v>
      </c>
    </row>
    <row r="10" spans="1:26" s="16" customFormat="1" ht="2.25" customHeight="1" x14ac:dyDescent="0.25">
      <c r="A10" s="176"/>
      <c r="B10" s="177"/>
      <c r="C10" s="178"/>
      <c r="D10" s="179"/>
      <c r="E10" s="180"/>
      <c r="F10" s="179"/>
      <c r="G10" s="179"/>
      <c r="H10" s="180"/>
      <c r="I10" s="179"/>
      <c r="J10" s="179"/>
      <c r="K10" s="180"/>
      <c r="L10" s="179"/>
      <c r="M10" s="179"/>
      <c r="N10" s="180"/>
      <c r="O10" s="179"/>
      <c r="P10" s="179"/>
      <c r="Q10" s="180"/>
      <c r="R10" s="179"/>
      <c r="S10" s="179"/>
      <c r="T10" s="180"/>
      <c r="U10" s="179"/>
      <c r="V10" s="179"/>
      <c r="W10" s="180"/>
      <c r="X10" s="179"/>
      <c r="Y10" s="179"/>
      <c r="Z10" s="180"/>
    </row>
    <row r="11" spans="1:26" s="8" customFormat="1" ht="22.5" customHeight="1" x14ac:dyDescent="0.25">
      <c r="A11" s="181" t="s">
        <v>87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</row>
    <row r="12" spans="1:26" s="17" customFormat="1" ht="16.5" customHeight="1" x14ac:dyDescent="0.25">
      <c r="A12" s="8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26" s="17" customFormat="1" ht="16.5" customHeight="1" x14ac:dyDescent="0.25">
      <c r="A13" s="8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</sheetData>
  <mergeCells count="14">
    <mergeCell ref="A9:B9"/>
    <mergeCell ref="R6:T7"/>
    <mergeCell ref="U6:W7"/>
    <mergeCell ref="X6:Z7"/>
    <mergeCell ref="A5:B8"/>
    <mergeCell ref="C5:E5"/>
    <mergeCell ref="F5:Z5"/>
    <mergeCell ref="C6:C8"/>
    <mergeCell ref="D6:D8"/>
    <mergeCell ref="E6:E8"/>
    <mergeCell ref="F6:H7"/>
    <mergeCell ref="I6:K7"/>
    <mergeCell ref="L6:N7"/>
    <mergeCell ref="O6:Q7"/>
  </mergeCells>
  <phoneticPr fontId="21" type="noConversion"/>
  <printOptions horizontalCentered="1"/>
  <pageMargins left="0.19645669291338586" right="0.19645669291338586" top="0.6889763779527559" bottom="0.6889763779527559" header="0.39370078740157477" footer="0.39370078740157477"/>
  <pageSetup paperSize="9" fitToWidth="0" fitToHeight="0" pageOrder="overThenDown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workbookViewId="0">
      <selection activeCell="A34" sqref="A34"/>
    </sheetView>
  </sheetViews>
  <sheetFormatPr defaultRowHeight="16.5" customHeight="1" x14ac:dyDescent="0.25"/>
  <cols>
    <col min="1" max="1" width="5.875" customWidth="1"/>
    <col min="2" max="2" width="5.875" style="17" customWidth="1"/>
    <col min="3" max="26" width="7" style="31" customWidth="1"/>
    <col min="27" max="27" width="8.5" customWidth="1"/>
    <col min="28" max="1024" width="8.375" customWidth="1"/>
  </cols>
  <sheetData>
    <row r="1" spans="1:28" s="2" customFormat="1" ht="22.5" customHeight="1" x14ac:dyDescent="0.25">
      <c r="A1" s="1" t="s">
        <v>0</v>
      </c>
      <c r="B1" s="1"/>
      <c r="C1" s="30"/>
      <c r="D1" s="30"/>
      <c r="E1" s="30"/>
      <c r="F1" s="30"/>
      <c r="G1" s="30"/>
      <c r="H1" s="31"/>
      <c r="I1" s="31"/>
      <c r="J1" s="31"/>
      <c r="K1" s="31"/>
      <c r="L1" s="31"/>
      <c r="M1" s="31"/>
      <c r="N1" s="31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8" s="4" customFormat="1" ht="15" hidden="1" customHeight="1" x14ac:dyDescent="0.25">
      <c r="A2" s="3"/>
      <c r="B2" s="3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8" s="4" customFormat="1" ht="22.5" customHeight="1" x14ac:dyDescent="0.25">
      <c r="A3" s="5" t="s">
        <v>1</v>
      </c>
      <c r="B3" s="5"/>
      <c r="C3" s="33"/>
      <c r="D3" s="33"/>
      <c r="E3" s="33"/>
      <c r="F3" s="33"/>
      <c r="G3" s="33"/>
      <c r="H3" s="33"/>
      <c r="I3" s="33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6" t="s">
        <v>2</v>
      </c>
    </row>
    <row r="4" spans="1:28" s="4" customFormat="1" ht="40.5" hidden="1" customHeight="1" x14ac:dyDescent="0.25"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8" s="8" customFormat="1" ht="15" customHeight="1" x14ac:dyDescent="0.25">
      <c r="A5" s="226" t="s">
        <v>3</v>
      </c>
      <c r="B5" s="226"/>
      <c r="C5" s="247" t="s">
        <v>4</v>
      </c>
      <c r="D5" s="247"/>
      <c r="E5" s="247"/>
      <c r="F5" s="248" t="s">
        <v>5</v>
      </c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</row>
    <row r="6" spans="1:28" s="8" customFormat="1" ht="15" customHeight="1" x14ac:dyDescent="0.25">
      <c r="A6" s="226"/>
      <c r="B6" s="226"/>
      <c r="C6" s="247" t="s">
        <v>6</v>
      </c>
      <c r="D6" s="247" t="s">
        <v>7</v>
      </c>
      <c r="E6" s="249" t="s">
        <v>8</v>
      </c>
      <c r="F6" s="247" t="s">
        <v>9</v>
      </c>
      <c r="G6" s="247"/>
      <c r="H6" s="247"/>
      <c r="I6" s="247" t="s">
        <v>10</v>
      </c>
      <c r="J6" s="247"/>
      <c r="K6" s="247"/>
      <c r="L6" s="247" t="s">
        <v>11</v>
      </c>
      <c r="M6" s="247"/>
      <c r="N6" s="247"/>
      <c r="O6" s="247" t="s">
        <v>12</v>
      </c>
      <c r="P6" s="247"/>
      <c r="Q6" s="247"/>
      <c r="R6" s="247" t="s">
        <v>13</v>
      </c>
      <c r="S6" s="247"/>
      <c r="T6" s="247"/>
      <c r="U6" s="247" t="s">
        <v>14</v>
      </c>
      <c r="V6" s="247"/>
      <c r="W6" s="247"/>
      <c r="X6" s="248" t="s">
        <v>15</v>
      </c>
      <c r="Y6" s="248"/>
      <c r="Z6" s="248"/>
    </row>
    <row r="7" spans="1:28" s="8" customFormat="1" ht="15" customHeight="1" x14ac:dyDescent="0.25">
      <c r="A7" s="226"/>
      <c r="B7" s="226"/>
      <c r="C7" s="247"/>
      <c r="D7" s="247"/>
      <c r="E7" s="249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8"/>
      <c r="Y7" s="248"/>
      <c r="Z7" s="248"/>
    </row>
    <row r="8" spans="1:28" s="8" customFormat="1" ht="15" customHeight="1" x14ac:dyDescent="0.25">
      <c r="A8" s="226"/>
      <c r="B8" s="226"/>
      <c r="C8" s="247"/>
      <c r="D8" s="247"/>
      <c r="E8" s="249"/>
      <c r="F8" s="19" t="s">
        <v>16</v>
      </c>
      <c r="G8" s="7" t="s">
        <v>7</v>
      </c>
      <c r="H8" s="18" t="s">
        <v>8</v>
      </c>
      <c r="I8" s="7" t="s">
        <v>16</v>
      </c>
      <c r="J8" s="7" t="s">
        <v>7</v>
      </c>
      <c r="K8" s="18" t="s">
        <v>8</v>
      </c>
      <c r="L8" s="7" t="s">
        <v>16</v>
      </c>
      <c r="M8" s="7" t="s">
        <v>7</v>
      </c>
      <c r="N8" s="20" t="s">
        <v>8</v>
      </c>
      <c r="O8" s="19" t="s">
        <v>16</v>
      </c>
      <c r="P8" s="7" t="s">
        <v>7</v>
      </c>
      <c r="Q8" s="18" t="s">
        <v>8</v>
      </c>
      <c r="R8" s="7" t="s">
        <v>16</v>
      </c>
      <c r="S8" s="7" t="s">
        <v>7</v>
      </c>
      <c r="T8" s="20" t="s">
        <v>8</v>
      </c>
      <c r="U8" s="7" t="s">
        <v>16</v>
      </c>
      <c r="V8" s="7" t="s">
        <v>7</v>
      </c>
      <c r="W8" s="20" t="s">
        <v>8</v>
      </c>
      <c r="X8" s="7" t="s">
        <v>16</v>
      </c>
      <c r="Y8" s="7" t="s">
        <v>7</v>
      </c>
      <c r="Z8" s="20" t="s">
        <v>8</v>
      </c>
    </row>
    <row r="9" spans="1:28" s="43" customFormat="1" ht="15" customHeight="1" x14ac:dyDescent="0.25">
      <c r="A9" s="8" t="s">
        <v>29</v>
      </c>
      <c r="B9" s="38"/>
      <c r="C9" s="62">
        <f t="shared" ref="C9:Z9" si="0">SUM(C10:C32)</f>
        <v>207587</v>
      </c>
      <c r="D9" s="63">
        <f t="shared" si="0"/>
        <v>70173</v>
      </c>
      <c r="E9" s="64">
        <f t="shared" si="0"/>
        <v>137414</v>
      </c>
      <c r="F9" s="63">
        <f t="shared" si="0"/>
        <v>46515</v>
      </c>
      <c r="G9" s="63">
        <f t="shared" si="0"/>
        <v>15759</v>
      </c>
      <c r="H9" s="64">
        <f t="shared" si="0"/>
        <v>30756</v>
      </c>
      <c r="I9" s="63">
        <f t="shared" si="0"/>
        <v>74448</v>
      </c>
      <c r="J9" s="63">
        <f t="shared" si="0"/>
        <v>23965</v>
      </c>
      <c r="K9" s="64">
        <f t="shared" si="0"/>
        <v>50483</v>
      </c>
      <c r="L9" s="63">
        <f t="shared" si="0"/>
        <v>51211</v>
      </c>
      <c r="M9" s="63">
        <f t="shared" si="0"/>
        <v>16040</v>
      </c>
      <c r="N9" s="64">
        <f t="shared" si="0"/>
        <v>35171</v>
      </c>
      <c r="O9" s="63">
        <f t="shared" si="0"/>
        <v>13640</v>
      </c>
      <c r="P9" s="63">
        <f t="shared" si="0"/>
        <v>4523</v>
      </c>
      <c r="Q9" s="64">
        <f t="shared" si="0"/>
        <v>9117</v>
      </c>
      <c r="R9" s="63">
        <f t="shared" si="0"/>
        <v>8188</v>
      </c>
      <c r="S9" s="63">
        <f t="shared" si="0"/>
        <v>3337</v>
      </c>
      <c r="T9" s="64">
        <f t="shared" si="0"/>
        <v>4851</v>
      </c>
      <c r="U9" s="63">
        <f t="shared" si="0"/>
        <v>5162</v>
      </c>
      <c r="V9" s="63">
        <f t="shared" si="0"/>
        <v>2254</v>
      </c>
      <c r="W9" s="64">
        <f t="shared" si="0"/>
        <v>2908</v>
      </c>
      <c r="X9" s="63">
        <f t="shared" si="0"/>
        <v>8423</v>
      </c>
      <c r="Y9" s="63">
        <f t="shared" si="0"/>
        <v>4295</v>
      </c>
      <c r="Z9" s="64">
        <f t="shared" si="0"/>
        <v>4128</v>
      </c>
      <c r="AA9" s="42"/>
      <c r="AB9" s="42"/>
    </row>
    <row r="10" spans="1:28" s="44" customFormat="1" ht="15" customHeight="1" x14ac:dyDescent="0.25">
      <c r="B10" s="69" t="s">
        <v>46</v>
      </c>
      <c r="C10" s="70">
        <f t="shared" ref="C10:C32" si="1">F10+I10+L10+O10+R10+U10+X10</f>
        <v>19</v>
      </c>
      <c r="D10" s="71">
        <f t="shared" ref="D10:D32" si="2">G10+J10+M10+P10+S10+V10+Y10</f>
        <v>6</v>
      </c>
      <c r="E10" s="64">
        <f t="shared" ref="E10:E32" si="3">H10+K10+N10+Q10+T10+W10+Z10</f>
        <v>13</v>
      </c>
      <c r="F10" s="71">
        <v>8</v>
      </c>
      <c r="G10" s="71">
        <v>2</v>
      </c>
      <c r="H10" s="64">
        <v>6</v>
      </c>
      <c r="I10" s="71">
        <v>6</v>
      </c>
      <c r="J10" s="71">
        <v>3</v>
      </c>
      <c r="K10" s="64">
        <v>3</v>
      </c>
      <c r="L10" s="71">
        <v>5</v>
      </c>
      <c r="M10" s="71">
        <v>1</v>
      </c>
      <c r="N10" s="64">
        <v>4</v>
      </c>
      <c r="O10" s="71">
        <v>0</v>
      </c>
      <c r="P10" s="71">
        <v>0</v>
      </c>
      <c r="Q10" s="64">
        <v>0</v>
      </c>
      <c r="R10" s="71">
        <v>0</v>
      </c>
      <c r="S10" s="71">
        <v>0</v>
      </c>
      <c r="T10" s="64">
        <v>0</v>
      </c>
      <c r="U10" s="71">
        <v>0</v>
      </c>
      <c r="V10" s="71">
        <v>0</v>
      </c>
      <c r="W10" s="64">
        <v>0</v>
      </c>
      <c r="X10" s="71">
        <v>0</v>
      </c>
      <c r="Y10" s="71">
        <v>0</v>
      </c>
      <c r="Z10" s="64">
        <v>0</v>
      </c>
    </row>
    <row r="11" spans="1:28" s="44" customFormat="1" ht="15" customHeight="1" x14ac:dyDescent="0.25">
      <c r="B11" s="69" t="s">
        <v>48</v>
      </c>
      <c r="C11" s="71">
        <f t="shared" si="1"/>
        <v>15963</v>
      </c>
      <c r="D11" s="71">
        <f t="shared" si="2"/>
        <v>6784</v>
      </c>
      <c r="E11" s="64">
        <f t="shared" si="3"/>
        <v>9179</v>
      </c>
      <c r="F11" s="71">
        <v>1759</v>
      </c>
      <c r="G11" s="71">
        <v>758</v>
      </c>
      <c r="H11" s="64">
        <v>1001</v>
      </c>
      <c r="I11" s="71">
        <v>3963</v>
      </c>
      <c r="J11" s="71">
        <v>1519</v>
      </c>
      <c r="K11" s="64">
        <v>2444</v>
      </c>
      <c r="L11" s="71">
        <v>3224</v>
      </c>
      <c r="M11" s="71">
        <v>965</v>
      </c>
      <c r="N11" s="64">
        <v>2259</v>
      </c>
      <c r="O11" s="71">
        <v>883</v>
      </c>
      <c r="P11" s="71">
        <v>371</v>
      </c>
      <c r="Q11" s="64">
        <v>512</v>
      </c>
      <c r="R11" s="71">
        <v>329</v>
      </c>
      <c r="S11" s="71">
        <v>168</v>
      </c>
      <c r="T11" s="64">
        <v>161</v>
      </c>
      <c r="U11" s="71">
        <v>87</v>
      </c>
      <c r="V11" s="71">
        <v>50</v>
      </c>
      <c r="W11" s="64">
        <v>37</v>
      </c>
      <c r="X11" s="71">
        <v>5718</v>
      </c>
      <c r="Y11" s="71">
        <v>2953</v>
      </c>
      <c r="Z11" s="64">
        <v>2765</v>
      </c>
    </row>
    <row r="12" spans="1:28" s="44" customFormat="1" ht="15" customHeight="1" x14ac:dyDescent="0.25">
      <c r="B12" s="69" t="s">
        <v>49</v>
      </c>
      <c r="C12" s="71">
        <f t="shared" si="1"/>
        <v>23449</v>
      </c>
      <c r="D12" s="71">
        <f t="shared" si="2"/>
        <v>5693</v>
      </c>
      <c r="E12" s="64">
        <f t="shared" si="3"/>
        <v>17756</v>
      </c>
      <c r="F12" s="71">
        <v>6100</v>
      </c>
      <c r="G12" s="71">
        <v>1834</v>
      </c>
      <c r="H12" s="64">
        <v>4266</v>
      </c>
      <c r="I12" s="71">
        <v>14898</v>
      </c>
      <c r="J12" s="71">
        <v>3260</v>
      </c>
      <c r="K12" s="64">
        <v>11638</v>
      </c>
      <c r="L12" s="71">
        <v>1368</v>
      </c>
      <c r="M12" s="71">
        <v>266</v>
      </c>
      <c r="N12" s="64">
        <v>1102</v>
      </c>
      <c r="O12" s="71">
        <v>459</v>
      </c>
      <c r="P12" s="71">
        <v>133</v>
      </c>
      <c r="Q12" s="64">
        <v>326</v>
      </c>
      <c r="R12" s="71">
        <v>452</v>
      </c>
      <c r="S12" s="71">
        <v>132</v>
      </c>
      <c r="T12" s="64">
        <v>320</v>
      </c>
      <c r="U12" s="71">
        <v>141</v>
      </c>
      <c r="V12" s="71">
        <v>56</v>
      </c>
      <c r="W12" s="64">
        <v>85</v>
      </c>
      <c r="X12" s="71">
        <v>31</v>
      </c>
      <c r="Y12" s="71">
        <v>12</v>
      </c>
      <c r="Z12" s="64">
        <v>19</v>
      </c>
    </row>
    <row r="13" spans="1:28" s="44" customFormat="1" ht="15" customHeight="1" x14ac:dyDescent="0.25">
      <c r="B13" s="69" t="s">
        <v>50</v>
      </c>
      <c r="C13" s="71">
        <f t="shared" si="1"/>
        <v>2439</v>
      </c>
      <c r="D13" s="71">
        <f t="shared" si="2"/>
        <v>511</v>
      </c>
      <c r="E13" s="64">
        <f t="shared" si="3"/>
        <v>1928</v>
      </c>
      <c r="F13" s="71">
        <v>0</v>
      </c>
      <c r="G13" s="71">
        <v>0</v>
      </c>
      <c r="H13" s="64">
        <v>0</v>
      </c>
      <c r="I13" s="71">
        <v>1347</v>
      </c>
      <c r="J13" s="71">
        <v>285</v>
      </c>
      <c r="K13" s="64">
        <v>1062</v>
      </c>
      <c r="L13" s="71">
        <v>1059</v>
      </c>
      <c r="M13" s="71">
        <v>213</v>
      </c>
      <c r="N13" s="64">
        <v>846</v>
      </c>
      <c r="O13" s="71">
        <v>12</v>
      </c>
      <c r="P13" s="71">
        <v>4</v>
      </c>
      <c r="Q13" s="64">
        <v>8</v>
      </c>
      <c r="R13" s="71">
        <v>17</v>
      </c>
      <c r="S13" s="71">
        <v>9</v>
      </c>
      <c r="T13" s="64">
        <v>8</v>
      </c>
      <c r="U13" s="71">
        <v>4</v>
      </c>
      <c r="V13" s="71">
        <v>0</v>
      </c>
      <c r="W13" s="64">
        <v>4</v>
      </c>
      <c r="X13" s="71">
        <v>0</v>
      </c>
      <c r="Y13" s="71">
        <v>0</v>
      </c>
      <c r="Z13" s="64">
        <v>0</v>
      </c>
    </row>
    <row r="14" spans="1:28" s="44" customFormat="1" ht="15" customHeight="1" x14ac:dyDescent="0.25">
      <c r="B14" s="69" t="s">
        <v>51</v>
      </c>
      <c r="C14" s="71">
        <f t="shared" si="1"/>
        <v>33754</v>
      </c>
      <c r="D14" s="71">
        <f t="shared" si="2"/>
        <v>12010</v>
      </c>
      <c r="E14" s="64">
        <f t="shared" si="3"/>
        <v>21744</v>
      </c>
      <c r="F14" s="71">
        <v>4136</v>
      </c>
      <c r="G14" s="71">
        <v>1474</v>
      </c>
      <c r="H14" s="64">
        <v>2662</v>
      </c>
      <c r="I14" s="71">
        <v>13390</v>
      </c>
      <c r="J14" s="71">
        <v>4775</v>
      </c>
      <c r="K14" s="64">
        <v>8615</v>
      </c>
      <c r="L14" s="71">
        <v>9781</v>
      </c>
      <c r="M14" s="71">
        <v>3431</v>
      </c>
      <c r="N14" s="64">
        <v>6350</v>
      </c>
      <c r="O14" s="71">
        <v>2264</v>
      </c>
      <c r="P14" s="71">
        <v>814</v>
      </c>
      <c r="Q14" s="64">
        <v>1450</v>
      </c>
      <c r="R14" s="71">
        <v>2220</v>
      </c>
      <c r="S14" s="71">
        <v>798</v>
      </c>
      <c r="T14" s="64">
        <v>1422</v>
      </c>
      <c r="U14" s="71">
        <v>1634</v>
      </c>
      <c r="V14" s="71">
        <v>566</v>
      </c>
      <c r="W14" s="64">
        <v>1068</v>
      </c>
      <c r="X14" s="71">
        <v>329</v>
      </c>
      <c r="Y14" s="71">
        <v>152</v>
      </c>
      <c r="Z14" s="64">
        <v>177</v>
      </c>
    </row>
    <row r="15" spans="1:28" s="44" customFormat="1" ht="15" customHeight="1" x14ac:dyDescent="0.25">
      <c r="B15" s="69" t="s">
        <v>52</v>
      </c>
      <c r="C15" s="71">
        <f t="shared" si="1"/>
        <v>1856</v>
      </c>
      <c r="D15" s="71">
        <f t="shared" si="2"/>
        <v>876</v>
      </c>
      <c r="E15" s="64">
        <f t="shared" si="3"/>
        <v>980</v>
      </c>
      <c r="F15" s="71">
        <v>66</v>
      </c>
      <c r="G15" s="71">
        <v>24</v>
      </c>
      <c r="H15" s="64">
        <v>42</v>
      </c>
      <c r="I15" s="71">
        <v>504</v>
      </c>
      <c r="J15" s="71">
        <v>243</v>
      </c>
      <c r="K15" s="64">
        <v>261</v>
      </c>
      <c r="L15" s="71">
        <v>807</v>
      </c>
      <c r="M15" s="71">
        <v>338</v>
      </c>
      <c r="N15" s="64">
        <v>469</v>
      </c>
      <c r="O15" s="71">
        <v>166</v>
      </c>
      <c r="P15" s="71">
        <v>91</v>
      </c>
      <c r="Q15" s="64">
        <v>75</v>
      </c>
      <c r="R15" s="71">
        <v>155</v>
      </c>
      <c r="S15" s="71">
        <v>97</v>
      </c>
      <c r="T15" s="64">
        <v>58</v>
      </c>
      <c r="U15" s="71">
        <v>78</v>
      </c>
      <c r="V15" s="71">
        <v>46</v>
      </c>
      <c r="W15" s="64">
        <v>32</v>
      </c>
      <c r="X15" s="71">
        <v>80</v>
      </c>
      <c r="Y15" s="71">
        <v>37</v>
      </c>
      <c r="Z15" s="64">
        <v>43</v>
      </c>
    </row>
    <row r="16" spans="1:28" s="44" customFormat="1" ht="15" customHeight="1" x14ac:dyDescent="0.25">
      <c r="B16" s="69" t="s">
        <v>53</v>
      </c>
      <c r="C16" s="71">
        <f t="shared" si="1"/>
        <v>8971</v>
      </c>
      <c r="D16" s="71">
        <f t="shared" si="2"/>
        <v>3685</v>
      </c>
      <c r="E16" s="64">
        <f t="shared" si="3"/>
        <v>5286</v>
      </c>
      <c r="F16" s="71">
        <v>3522</v>
      </c>
      <c r="G16" s="71">
        <v>1499</v>
      </c>
      <c r="H16" s="64">
        <v>2023</v>
      </c>
      <c r="I16" s="71">
        <v>2940</v>
      </c>
      <c r="J16" s="71">
        <v>1110</v>
      </c>
      <c r="K16" s="64">
        <v>1830</v>
      </c>
      <c r="L16" s="71">
        <v>1640</v>
      </c>
      <c r="M16" s="71">
        <v>633</v>
      </c>
      <c r="N16" s="64">
        <v>1007</v>
      </c>
      <c r="O16" s="71">
        <v>489</v>
      </c>
      <c r="P16" s="71">
        <v>234</v>
      </c>
      <c r="Q16" s="64">
        <v>255</v>
      </c>
      <c r="R16" s="71">
        <v>151</v>
      </c>
      <c r="S16" s="71">
        <v>82</v>
      </c>
      <c r="T16" s="64">
        <v>69</v>
      </c>
      <c r="U16" s="71">
        <v>131</v>
      </c>
      <c r="V16" s="71">
        <v>70</v>
      </c>
      <c r="W16" s="64">
        <v>61</v>
      </c>
      <c r="X16" s="71">
        <v>98</v>
      </c>
      <c r="Y16" s="71">
        <v>57</v>
      </c>
      <c r="Z16" s="64">
        <v>41</v>
      </c>
    </row>
    <row r="17" spans="1:26" s="74" customFormat="1" ht="15" customHeight="1" x14ac:dyDescent="0.25">
      <c r="B17" s="69" t="s">
        <v>54</v>
      </c>
      <c r="C17" s="71">
        <f t="shared" si="1"/>
        <v>24592</v>
      </c>
      <c r="D17" s="71">
        <f t="shared" si="2"/>
        <v>7488</v>
      </c>
      <c r="E17" s="64">
        <f t="shared" si="3"/>
        <v>17104</v>
      </c>
      <c r="F17" s="71">
        <v>1690</v>
      </c>
      <c r="G17" s="71">
        <v>778</v>
      </c>
      <c r="H17" s="64">
        <v>912</v>
      </c>
      <c r="I17" s="71">
        <v>9031</v>
      </c>
      <c r="J17" s="71">
        <v>3431</v>
      </c>
      <c r="K17" s="64">
        <v>5600</v>
      </c>
      <c r="L17" s="71">
        <v>8833</v>
      </c>
      <c r="M17" s="71">
        <v>2127</v>
      </c>
      <c r="N17" s="64">
        <v>6706</v>
      </c>
      <c r="O17" s="71">
        <v>3053</v>
      </c>
      <c r="P17" s="71">
        <v>439</v>
      </c>
      <c r="Q17" s="64">
        <v>2614</v>
      </c>
      <c r="R17" s="71">
        <v>1367</v>
      </c>
      <c r="S17" s="71">
        <v>460</v>
      </c>
      <c r="T17" s="64">
        <v>907</v>
      </c>
      <c r="U17" s="71">
        <v>462</v>
      </c>
      <c r="V17" s="71">
        <v>190</v>
      </c>
      <c r="W17" s="64">
        <v>272</v>
      </c>
      <c r="X17" s="71">
        <v>156</v>
      </c>
      <c r="Y17" s="71">
        <v>63</v>
      </c>
      <c r="Z17" s="64">
        <v>93</v>
      </c>
    </row>
    <row r="18" spans="1:26" s="44" customFormat="1" ht="15" customHeight="1" x14ac:dyDescent="0.25">
      <c r="B18" s="75" t="s">
        <v>55</v>
      </c>
      <c r="C18" s="71">
        <f t="shared" si="1"/>
        <v>11672</v>
      </c>
      <c r="D18" s="71">
        <f t="shared" si="2"/>
        <v>3708</v>
      </c>
      <c r="E18" s="64">
        <f t="shared" si="3"/>
        <v>7964</v>
      </c>
      <c r="F18" s="71">
        <v>3531</v>
      </c>
      <c r="G18" s="71">
        <v>987</v>
      </c>
      <c r="H18" s="64">
        <v>2544</v>
      </c>
      <c r="I18" s="71">
        <v>3973</v>
      </c>
      <c r="J18" s="71">
        <v>1196</v>
      </c>
      <c r="K18" s="64">
        <v>2777</v>
      </c>
      <c r="L18" s="71">
        <v>2632</v>
      </c>
      <c r="M18" s="71">
        <v>836</v>
      </c>
      <c r="N18" s="64">
        <v>1796</v>
      </c>
      <c r="O18" s="71">
        <v>720</v>
      </c>
      <c r="P18" s="71">
        <v>273</v>
      </c>
      <c r="Q18" s="64">
        <v>447</v>
      </c>
      <c r="R18" s="71">
        <v>242</v>
      </c>
      <c r="S18" s="71">
        <v>122</v>
      </c>
      <c r="T18" s="64">
        <v>120</v>
      </c>
      <c r="U18" s="71">
        <v>353</v>
      </c>
      <c r="V18" s="71">
        <v>170</v>
      </c>
      <c r="W18" s="64">
        <v>183</v>
      </c>
      <c r="X18" s="71">
        <v>221</v>
      </c>
      <c r="Y18" s="71">
        <v>124</v>
      </c>
      <c r="Z18" s="64">
        <v>97</v>
      </c>
    </row>
    <row r="19" spans="1:26" s="44" customFormat="1" ht="15" customHeight="1" x14ac:dyDescent="0.25">
      <c r="B19" s="69" t="s">
        <v>56</v>
      </c>
      <c r="C19" s="71">
        <f t="shared" si="1"/>
        <v>7107</v>
      </c>
      <c r="D19" s="71">
        <f t="shared" si="2"/>
        <v>2274</v>
      </c>
      <c r="E19" s="64">
        <f t="shared" si="3"/>
        <v>4833</v>
      </c>
      <c r="F19" s="71">
        <v>2843</v>
      </c>
      <c r="G19" s="71">
        <v>910</v>
      </c>
      <c r="H19" s="64">
        <v>1933</v>
      </c>
      <c r="I19" s="71">
        <v>2132</v>
      </c>
      <c r="J19" s="71">
        <v>682</v>
      </c>
      <c r="K19" s="64">
        <v>1450</v>
      </c>
      <c r="L19" s="71">
        <v>1354</v>
      </c>
      <c r="M19" s="71">
        <v>412</v>
      </c>
      <c r="N19" s="64">
        <v>942</v>
      </c>
      <c r="O19" s="71">
        <v>219</v>
      </c>
      <c r="P19" s="71">
        <v>79</v>
      </c>
      <c r="Q19" s="64">
        <v>140</v>
      </c>
      <c r="R19" s="71">
        <v>230</v>
      </c>
      <c r="S19" s="71">
        <v>80</v>
      </c>
      <c r="T19" s="64">
        <v>150</v>
      </c>
      <c r="U19" s="71">
        <v>284</v>
      </c>
      <c r="V19" s="71">
        <v>91</v>
      </c>
      <c r="W19" s="64">
        <v>193</v>
      </c>
      <c r="X19" s="71">
        <v>45</v>
      </c>
      <c r="Y19" s="71">
        <v>20</v>
      </c>
      <c r="Z19" s="64">
        <v>25</v>
      </c>
    </row>
    <row r="20" spans="1:26" s="44" customFormat="1" ht="15" customHeight="1" x14ac:dyDescent="0.25">
      <c r="B20" s="69" t="s">
        <v>57</v>
      </c>
      <c r="C20" s="71">
        <f t="shared" si="1"/>
        <v>6098</v>
      </c>
      <c r="D20" s="71">
        <f t="shared" si="2"/>
        <v>2550</v>
      </c>
      <c r="E20" s="64">
        <f t="shared" si="3"/>
        <v>3548</v>
      </c>
      <c r="F20" s="71">
        <v>245</v>
      </c>
      <c r="G20" s="71">
        <v>137</v>
      </c>
      <c r="H20" s="64">
        <v>108</v>
      </c>
      <c r="I20" s="71">
        <v>1736</v>
      </c>
      <c r="J20" s="71">
        <v>643</v>
      </c>
      <c r="K20" s="64">
        <v>1093</v>
      </c>
      <c r="L20" s="71">
        <v>2623</v>
      </c>
      <c r="M20" s="71">
        <v>1049</v>
      </c>
      <c r="N20" s="64">
        <v>1574</v>
      </c>
      <c r="O20" s="71">
        <v>408</v>
      </c>
      <c r="P20" s="71">
        <v>190</v>
      </c>
      <c r="Q20" s="64">
        <v>218</v>
      </c>
      <c r="R20" s="71">
        <v>407</v>
      </c>
      <c r="S20" s="71">
        <v>190</v>
      </c>
      <c r="T20" s="64">
        <v>217</v>
      </c>
      <c r="U20" s="71">
        <v>343</v>
      </c>
      <c r="V20" s="71">
        <v>187</v>
      </c>
      <c r="W20" s="64">
        <v>156</v>
      </c>
      <c r="X20" s="71">
        <v>336</v>
      </c>
      <c r="Y20" s="71">
        <v>154</v>
      </c>
      <c r="Z20" s="64">
        <v>182</v>
      </c>
    </row>
    <row r="21" spans="1:26" s="44" customFormat="1" ht="15" customHeight="1" x14ac:dyDescent="0.25">
      <c r="B21" s="69" t="s">
        <v>58</v>
      </c>
      <c r="C21" s="71">
        <f t="shared" si="1"/>
        <v>1516</v>
      </c>
      <c r="D21" s="71">
        <f t="shared" si="2"/>
        <v>576</v>
      </c>
      <c r="E21" s="64">
        <f t="shared" si="3"/>
        <v>940</v>
      </c>
      <c r="F21" s="71">
        <v>536</v>
      </c>
      <c r="G21" s="71">
        <v>186</v>
      </c>
      <c r="H21" s="64">
        <v>350</v>
      </c>
      <c r="I21" s="71">
        <v>455</v>
      </c>
      <c r="J21" s="71">
        <v>182</v>
      </c>
      <c r="K21" s="64">
        <v>273</v>
      </c>
      <c r="L21" s="71">
        <v>314</v>
      </c>
      <c r="M21" s="71">
        <v>107</v>
      </c>
      <c r="N21" s="64">
        <v>207</v>
      </c>
      <c r="O21" s="71">
        <v>107</v>
      </c>
      <c r="P21" s="71">
        <v>50</v>
      </c>
      <c r="Q21" s="64">
        <v>57</v>
      </c>
      <c r="R21" s="71">
        <v>31</v>
      </c>
      <c r="S21" s="71">
        <v>13</v>
      </c>
      <c r="T21" s="64">
        <v>18</v>
      </c>
      <c r="U21" s="71">
        <v>53</v>
      </c>
      <c r="V21" s="71">
        <v>29</v>
      </c>
      <c r="W21" s="64">
        <v>24</v>
      </c>
      <c r="X21" s="71">
        <v>20</v>
      </c>
      <c r="Y21" s="71">
        <v>9</v>
      </c>
      <c r="Z21" s="64">
        <v>11</v>
      </c>
    </row>
    <row r="22" spans="1:26" s="44" customFormat="1" ht="15" customHeight="1" x14ac:dyDescent="0.25">
      <c r="B22" s="69" t="s">
        <v>59</v>
      </c>
      <c r="C22" s="71">
        <f t="shared" si="1"/>
        <v>3080</v>
      </c>
      <c r="D22" s="71">
        <f t="shared" si="2"/>
        <v>1295</v>
      </c>
      <c r="E22" s="64">
        <f t="shared" si="3"/>
        <v>1785</v>
      </c>
      <c r="F22" s="71">
        <v>396</v>
      </c>
      <c r="G22" s="71">
        <v>172</v>
      </c>
      <c r="H22" s="64">
        <v>224</v>
      </c>
      <c r="I22" s="71">
        <v>898</v>
      </c>
      <c r="J22" s="71">
        <v>365</v>
      </c>
      <c r="K22" s="64">
        <v>533</v>
      </c>
      <c r="L22" s="71">
        <v>867</v>
      </c>
      <c r="M22" s="71">
        <v>354</v>
      </c>
      <c r="N22" s="64">
        <v>513</v>
      </c>
      <c r="O22" s="71">
        <v>452</v>
      </c>
      <c r="P22" s="71">
        <v>169</v>
      </c>
      <c r="Q22" s="64">
        <v>283</v>
      </c>
      <c r="R22" s="71">
        <v>282</v>
      </c>
      <c r="S22" s="71">
        <v>134</v>
      </c>
      <c r="T22" s="64">
        <v>148</v>
      </c>
      <c r="U22" s="71">
        <v>122</v>
      </c>
      <c r="V22" s="71">
        <v>66</v>
      </c>
      <c r="W22" s="64">
        <v>56</v>
      </c>
      <c r="X22" s="71">
        <v>63</v>
      </c>
      <c r="Y22" s="71">
        <v>35</v>
      </c>
      <c r="Z22" s="64">
        <v>28</v>
      </c>
    </row>
    <row r="23" spans="1:26" s="44" customFormat="1" ht="15" customHeight="1" x14ac:dyDescent="0.25">
      <c r="B23" s="69" t="s">
        <v>60</v>
      </c>
      <c r="C23" s="71">
        <f t="shared" si="1"/>
        <v>442</v>
      </c>
      <c r="D23" s="71">
        <f t="shared" si="2"/>
        <v>165</v>
      </c>
      <c r="E23" s="64">
        <f t="shared" si="3"/>
        <v>277</v>
      </c>
      <c r="F23" s="71">
        <v>71</v>
      </c>
      <c r="G23" s="71">
        <v>21</v>
      </c>
      <c r="H23" s="64">
        <v>50</v>
      </c>
      <c r="I23" s="71">
        <v>155</v>
      </c>
      <c r="J23" s="71">
        <v>56</v>
      </c>
      <c r="K23" s="64">
        <v>99</v>
      </c>
      <c r="L23" s="71">
        <v>85</v>
      </c>
      <c r="M23" s="71">
        <v>31</v>
      </c>
      <c r="N23" s="64">
        <v>54</v>
      </c>
      <c r="O23" s="71">
        <v>51</v>
      </c>
      <c r="P23" s="71">
        <v>23</v>
      </c>
      <c r="Q23" s="64">
        <v>28</v>
      </c>
      <c r="R23" s="71">
        <v>45</v>
      </c>
      <c r="S23" s="71">
        <v>20</v>
      </c>
      <c r="T23" s="64">
        <v>25</v>
      </c>
      <c r="U23" s="71">
        <v>18</v>
      </c>
      <c r="V23" s="71">
        <v>6</v>
      </c>
      <c r="W23" s="64">
        <v>12</v>
      </c>
      <c r="X23" s="71">
        <v>17</v>
      </c>
      <c r="Y23" s="71">
        <v>8</v>
      </c>
      <c r="Z23" s="64">
        <v>9</v>
      </c>
    </row>
    <row r="24" spans="1:26" s="44" customFormat="1" ht="15" customHeight="1" x14ac:dyDescent="0.25">
      <c r="B24" s="69" t="s">
        <v>61</v>
      </c>
      <c r="C24" s="71">
        <f t="shared" si="1"/>
        <v>3683</v>
      </c>
      <c r="D24" s="71">
        <f t="shared" si="2"/>
        <v>1294</v>
      </c>
      <c r="E24" s="64">
        <f t="shared" si="3"/>
        <v>2389</v>
      </c>
      <c r="F24" s="71">
        <v>419</v>
      </c>
      <c r="G24" s="71">
        <v>158</v>
      </c>
      <c r="H24" s="64">
        <v>261</v>
      </c>
      <c r="I24" s="71">
        <v>1036</v>
      </c>
      <c r="J24" s="71">
        <v>328</v>
      </c>
      <c r="K24" s="64">
        <v>708</v>
      </c>
      <c r="L24" s="71">
        <v>1152</v>
      </c>
      <c r="M24" s="71">
        <v>368</v>
      </c>
      <c r="N24" s="64">
        <v>784</v>
      </c>
      <c r="O24" s="71">
        <v>371</v>
      </c>
      <c r="P24" s="71">
        <v>142</v>
      </c>
      <c r="Q24" s="64">
        <v>229</v>
      </c>
      <c r="R24" s="71">
        <v>300</v>
      </c>
      <c r="S24" s="71">
        <v>111</v>
      </c>
      <c r="T24" s="64">
        <v>189</v>
      </c>
      <c r="U24" s="71">
        <v>213</v>
      </c>
      <c r="V24" s="71">
        <v>100</v>
      </c>
      <c r="W24" s="64">
        <v>113</v>
      </c>
      <c r="X24" s="71">
        <v>192</v>
      </c>
      <c r="Y24" s="71">
        <v>87</v>
      </c>
      <c r="Z24" s="64">
        <v>105</v>
      </c>
    </row>
    <row r="25" spans="1:26" s="44" customFormat="1" ht="15" customHeight="1" x14ac:dyDescent="0.25">
      <c r="B25" s="69" t="s">
        <v>62</v>
      </c>
      <c r="C25" s="71">
        <f t="shared" si="1"/>
        <v>604</v>
      </c>
      <c r="D25" s="71">
        <f t="shared" si="2"/>
        <v>243</v>
      </c>
      <c r="E25" s="64">
        <f t="shared" si="3"/>
        <v>361</v>
      </c>
      <c r="F25" s="71">
        <v>139</v>
      </c>
      <c r="G25" s="71">
        <v>55</v>
      </c>
      <c r="H25" s="64">
        <v>84</v>
      </c>
      <c r="I25" s="71">
        <v>161</v>
      </c>
      <c r="J25" s="71">
        <v>47</v>
      </c>
      <c r="K25" s="64">
        <v>114</v>
      </c>
      <c r="L25" s="71">
        <v>109</v>
      </c>
      <c r="M25" s="71">
        <v>44</v>
      </c>
      <c r="N25" s="64">
        <v>65</v>
      </c>
      <c r="O25" s="71">
        <v>64</v>
      </c>
      <c r="P25" s="71">
        <v>34</v>
      </c>
      <c r="Q25" s="64">
        <v>30</v>
      </c>
      <c r="R25" s="71">
        <v>35</v>
      </c>
      <c r="S25" s="71">
        <v>10</v>
      </c>
      <c r="T25" s="64">
        <v>25</v>
      </c>
      <c r="U25" s="71">
        <v>12</v>
      </c>
      <c r="V25" s="71">
        <v>5</v>
      </c>
      <c r="W25" s="64">
        <v>7</v>
      </c>
      <c r="X25" s="71">
        <v>84</v>
      </c>
      <c r="Y25" s="71">
        <v>48</v>
      </c>
      <c r="Z25" s="64">
        <v>36</v>
      </c>
    </row>
    <row r="26" spans="1:26" s="44" customFormat="1" ht="15" customHeight="1" x14ac:dyDescent="0.25">
      <c r="B26" s="69" t="s">
        <v>63</v>
      </c>
      <c r="C26" s="71">
        <f t="shared" si="1"/>
        <v>508</v>
      </c>
      <c r="D26" s="71">
        <f t="shared" si="2"/>
        <v>161</v>
      </c>
      <c r="E26" s="64">
        <f t="shared" si="3"/>
        <v>347</v>
      </c>
      <c r="F26" s="71">
        <v>128</v>
      </c>
      <c r="G26" s="71">
        <v>30</v>
      </c>
      <c r="H26" s="64">
        <v>98</v>
      </c>
      <c r="I26" s="71">
        <v>253</v>
      </c>
      <c r="J26" s="71">
        <v>92</v>
      </c>
      <c r="K26" s="64">
        <v>161</v>
      </c>
      <c r="L26" s="71">
        <v>79</v>
      </c>
      <c r="M26" s="71">
        <v>20</v>
      </c>
      <c r="N26" s="64">
        <v>59</v>
      </c>
      <c r="O26" s="71">
        <v>34</v>
      </c>
      <c r="P26" s="71">
        <v>11</v>
      </c>
      <c r="Q26" s="64">
        <v>23</v>
      </c>
      <c r="R26" s="71">
        <v>3</v>
      </c>
      <c r="S26" s="71">
        <v>2</v>
      </c>
      <c r="T26" s="64">
        <v>1</v>
      </c>
      <c r="U26" s="71">
        <v>11</v>
      </c>
      <c r="V26" s="71">
        <v>6</v>
      </c>
      <c r="W26" s="64">
        <v>5</v>
      </c>
      <c r="X26" s="71">
        <v>0</v>
      </c>
      <c r="Y26" s="71">
        <v>0</v>
      </c>
      <c r="Z26" s="64">
        <v>0</v>
      </c>
    </row>
    <row r="27" spans="1:26" s="44" customFormat="1" ht="15" customHeight="1" x14ac:dyDescent="0.25">
      <c r="B27" s="69" t="s">
        <v>64</v>
      </c>
      <c r="C27" s="71">
        <f t="shared" si="1"/>
        <v>4723</v>
      </c>
      <c r="D27" s="71">
        <f t="shared" si="2"/>
        <v>1861</v>
      </c>
      <c r="E27" s="64">
        <f t="shared" si="3"/>
        <v>2862</v>
      </c>
      <c r="F27" s="71">
        <v>2084</v>
      </c>
      <c r="G27" s="71">
        <v>865</v>
      </c>
      <c r="H27" s="64">
        <v>1219</v>
      </c>
      <c r="I27" s="71">
        <v>1533</v>
      </c>
      <c r="J27" s="71">
        <v>548</v>
      </c>
      <c r="K27" s="64">
        <v>985</v>
      </c>
      <c r="L27" s="71">
        <v>500</v>
      </c>
      <c r="M27" s="71">
        <v>180</v>
      </c>
      <c r="N27" s="64">
        <v>320</v>
      </c>
      <c r="O27" s="71">
        <v>390</v>
      </c>
      <c r="P27" s="71">
        <v>155</v>
      </c>
      <c r="Q27" s="64">
        <v>235</v>
      </c>
      <c r="R27" s="71">
        <v>128</v>
      </c>
      <c r="S27" s="71">
        <v>71</v>
      </c>
      <c r="T27" s="64">
        <v>57</v>
      </c>
      <c r="U27" s="71">
        <v>69</v>
      </c>
      <c r="V27" s="71">
        <v>33</v>
      </c>
      <c r="W27" s="64">
        <v>36</v>
      </c>
      <c r="X27" s="71">
        <v>19</v>
      </c>
      <c r="Y27" s="71">
        <v>9</v>
      </c>
      <c r="Z27" s="64">
        <v>10</v>
      </c>
    </row>
    <row r="28" spans="1:26" s="44" customFormat="1" ht="15" customHeight="1" x14ac:dyDescent="0.25">
      <c r="B28" s="69" t="s">
        <v>65</v>
      </c>
      <c r="C28" s="71">
        <f t="shared" si="1"/>
        <v>1416</v>
      </c>
      <c r="D28" s="71">
        <f t="shared" si="2"/>
        <v>378</v>
      </c>
      <c r="E28" s="64">
        <f t="shared" si="3"/>
        <v>1038</v>
      </c>
      <c r="F28" s="71">
        <v>463</v>
      </c>
      <c r="G28" s="71">
        <v>116</v>
      </c>
      <c r="H28" s="64">
        <v>347</v>
      </c>
      <c r="I28" s="71">
        <v>518</v>
      </c>
      <c r="J28" s="71">
        <v>129</v>
      </c>
      <c r="K28" s="64">
        <v>389</v>
      </c>
      <c r="L28" s="71">
        <v>283</v>
      </c>
      <c r="M28" s="71">
        <v>79</v>
      </c>
      <c r="N28" s="64">
        <v>204</v>
      </c>
      <c r="O28" s="71">
        <v>95</v>
      </c>
      <c r="P28" s="71">
        <v>23</v>
      </c>
      <c r="Q28" s="64">
        <v>72</v>
      </c>
      <c r="R28" s="71">
        <v>15</v>
      </c>
      <c r="S28" s="71">
        <v>5</v>
      </c>
      <c r="T28" s="64">
        <v>10</v>
      </c>
      <c r="U28" s="71">
        <v>13</v>
      </c>
      <c r="V28" s="71">
        <v>8</v>
      </c>
      <c r="W28" s="64">
        <v>5</v>
      </c>
      <c r="X28" s="71">
        <v>29</v>
      </c>
      <c r="Y28" s="71">
        <v>18</v>
      </c>
      <c r="Z28" s="64">
        <v>11</v>
      </c>
    </row>
    <row r="29" spans="1:26" s="44" customFormat="1" ht="15" customHeight="1" x14ac:dyDescent="0.25">
      <c r="B29" s="69" t="s">
        <v>66</v>
      </c>
      <c r="C29" s="71">
        <f t="shared" si="1"/>
        <v>27870</v>
      </c>
      <c r="D29" s="71">
        <f t="shared" si="2"/>
        <v>9103</v>
      </c>
      <c r="E29" s="64">
        <f t="shared" si="3"/>
        <v>18767</v>
      </c>
      <c r="F29" s="71">
        <v>9088</v>
      </c>
      <c r="G29" s="71">
        <v>2854</v>
      </c>
      <c r="H29" s="64">
        <v>6234</v>
      </c>
      <c r="I29" s="71">
        <v>9894</v>
      </c>
      <c r="J29" s="71">
        <v>2967</v>
      </c>
      <c r="K29" s="64">
        <v>6927</v>
      </c>
      <c r="L29" s="71">
        <v>5775</v>
      </c>
      <c r="M29" s="71">
        <v>1904</v>
      </c>
      <c r="N29" s="64">
        <v>3871</v>
      </c>
      <c r="O29" s="71">
        <v>1655</v>
      </c>
      <c r="P29" s="71">
        <v>641</v>
      </c>
      <c r="Q29" s="64">
        <v>1014</v>
      </c>
      <c r="R29" s="71">
        <v>551</v>
      </c>
      <c r="S29" s="71">
        <v>263</v>
      </c>
      <c r="T29" s="64">
        <v>288</v>
      </c>
      <c r="U29" s="71">
        <v>369</v>
      </c>
      <c r="V29" s="71">
        <v>192</v>
      </c>
      <c r="W29" s="64">
        <v>177</v>
      </c>
      <c r="X29" s="71">
        <v>538</v>
      </c>
      <c r="Y29" s="71">
        <v>282</v>
      </c>
      <c r="Z29" s="64">
        <v>256</v>
      </c>
    </row>
    <row r="30" spans="1:26" s="44" customFormat="1" ht="15" customHeight="1" x14ac:dyDescent="0.25">
      <c r="B30" s="75" t="s">
        <v>67</v>
      </c>
      <c r="C30" s="71">
        <f t="shared" si="1"/>
        <v>27594</v>
      </c>
      <c r="D30" s="71">
        <f t="shared" si="2"/>
        <v>9445</v>
      </c>
      <c r="E30" s="64">
        <f t="shared" si="3"/>
        <v>18149</v>
      </c>
      <c r="F30" s="71">
        <v>9275</v>
      </c>
      <c r="G30" s="71">
        <v>2891</v>
      </c>
      <c r="H30" s="64">
        <v>6384</v>
      </c>
      <c r="I30" s="71">
        <v>5534</v>
      </c>
      <c r="J30" s="71">
        <v>2076</v>
      </c>
      <c r="K30" s="64">
        <v>3458</v>
      </c>
      <c r="L30" s="71">
        <v>8637</v>
      </c>
      <c r="M30" s="71">
        <v>2660</v>
      </c>
      <c r="N30" s="64">
        <v>5977</v>
      </c>
      <c r="O30" s="71">
        <v>1721</v>
      </c>
      <c r="P30" s="71">
        <v>645</v>
      </c>
      <c r="Q30" s="64">
        <v>1076</v>
      </c>
      <c r="R30" s="71">
        <v>1219</v>
      </c>
      <c r="S30" s="71">
        <v>566</v>
      </c>
      <c r="T30" s="64">
        <v>653</v>
      </c>
      <c r="U30" s="71">
        <v>763</v>
      </c>
      <c r="V30" s="71">
        <v>382</v>
      </c>
      <c r="W30" s="64">
        <v>381</v>
      </c>
      <c r="X30" s="71">
        <v>445</v>
      </c>
      <c r="Y30" s="71">
        <v>225</v>
      </c>
      <c r="Z30" s="64">
        <v>220</v>
      </c>
    </row>
    <row r="31" spans="1:26" s="44" customFormat="1" ht="15" customHeight="1" x14ac:dyDescent="0.25">
      <c r="B31" s="69" t="s">
        <v>68</v>
      </c>
      <c r="C31" s="71">
        <f t="shared" si="1"/>
        <v>167</v>
      </c>
      <c r="D31" s="71">
        <f t="shared" si="2"/>
        <v>46</v>
      </c>
      <c r="E31" s="64">
        <f t="shared" si="3"/>
        <v>121</v>
      </c>
      <c r="F31" s="71">
        <v>16</v>
      </c>
      <c r="G31" s="71">
        <v>8</v>
      </c>
      <c r="H31" s="64">
        <v>8</v>
      </c>
      <c r="I31" s="71">
        <v>71</v>
      </c>
      <c r="J31" s="71">
        <v>20</v>
      </c>
      <c r="K31" s="64">
        <v>51</v>
      </c>
      <c r="L31" s="71">
        <v>56</v>
      </c>
      <c r="M31" s="71">
        <v>12</v>
      </c>
      <c r="N31" s="64">
        <v>44</v>
      </c>
      <c r="O31" s="71">
        <v>13</v>
      </c>
      <c r="P31" s="71">
        <v>1</v>
      </c>
      <c r="Q31" s="64">
        <v>12</v>
      </c>
      <c r="R31" s="71">
        <v>9</v>
      </c>
      <c r="S31" s="71">
        <v>4</v>
      </c>
      <c r="T31" s="64">
        <v>5</v>
      </c>
      <c r="U31" s="71">
        <v>2</v>
      </c>
      <c r="V31" s="71">
        <v>1</v>
      </c>
      <c r="W31" s="64">
        <v>1</v>
      </c>
      <c r="X31" s="71">
        <v>0</v>
      </c>
      <c r="Y31" s="71">
        <v>0</v>
      </c>
      <c r="Z31" s="64">
        <v>0</v>
      </c>
    </row>
    <row r="32" spans="1:26" s="44" customFormat="1" ht="15" customHeight="1" x14ac:dyDescent="0.25">
      <c r="A32" s="54"/>
      <c r="B32" s="76" t="s">
        <v>90</v>
      </c>
      <c r="C32" s="77">
        <f t="shared" si="1"/>
        <v>64</v>
      </c>
      <c r="D32" s="77">
        <f t="shared" si="2"/>
        <v>21</v>
      </c>
      <c r="E32" s="68">
        <f t="shared" si="3"/>
        <v>43</v>
      </c>
      <c r="F32" s="77">
        <v>0</v>
      </c>
      <c r="G32" s="77">
        <v>0</v>
      </c>
      <c r="H32" s="68">
        <v>0</v>
      </c>
      <c r="I32" s="77">
        <v>20</v>
      </c>
      <c r="J32" s="77">
        <v>8</v>
      </c>
      <c r="K32" s="68">
        <v>12</v>
      </c>
      <c r="L32" s="77">
        <v>28</v>
      </c>
      <c r="M32" s="77">
        <v>10</v>
      </c>
      <c r="N32" s="68">
        <v>18</v>
      </c>
      <c r="O32" s="77">
        <v>14</v>
      </c>
      <c r="P32" s="77">
        <v>1</v>
      </c>
      <c r="Q32" s="68">
        <v>13</v>
      </c>
      <c r="R32" s="77">
        <v>0</v>
      </c>
      <c r="S32" s="77">
        <v>0</v>
      </c>
      <c r="T32" s="68">
        <v>0</v>
      </c>
      <c r="U32" s="77">
        <v>0</v>
      </c>
      <c r="V32" s="77">
        <v>0</v>
      </c>
      <c r="W32" s="68">
        <v>0</v>
      </c>
      <c r="X32" s="77">
        <v>2</v>
      </c>
      <c r="Y32" s="77">
        <v>2</v>
      </c>
      <c r="Z32" s="68">
        <v>0</v>
      </c>
    </row>
    <row r="33" spans="1:26" s="8" customFormat="1" ht="14.1" customHeight="1" x14ac:dyDescent="0.25">
      <c r="A33" s="8" t="s">
        <v>22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45"/>
      <c r="U33" s="6"/>
      <c r="V33" s="6"/>
      <c r="W33" s="6"/>
      <c r="X33" s="6"/>
      <c r="Y33" s="6"/>
      <c r="Z33" s="6"/>
    </row>
    <row r="34" spans="1:26" s="8" customFormat="1" ht="15.6" customHeight="1" x14ac:dyDescent="0.25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6.5" customHeight="1" x14ac:dyDescent="0.25">
      <c r="A35" s="8"/>
    </row>
  </sheetData>
  <mergeCells count="13">
    <mergeCell ref="R6:T7"/>
    <mergeCell ref="U6:W7"/>
    <mergeCell ref="X6:Z7"/>
    <mergeCell ref="A5:B8"/>
    <mergeCell ref="C5:E5"/>
    <mergeCell ref="F5:Z5"/>
    <mergeCell ref="C6:C8"/>
    <mergeCell ref="D6:D8"/>
    <mergeCell ref="E6:E8"/>
    <mergeCell ref="F6:H7"/>
    <mergeCell ref="I6:K7"/>
    <mergeCell ref="L6:N7"/>
    <mergeCell ref="O6:Q7"/>
  </mergeCells>
  <phoneticPr fontId="21" type="noConversion"/>
  <conditionalFormatting sqref="C10">
    <cfRule type="expression" dxfId="18" priority="7" stopIfTrue="1">
      <formula>C10&lt;&gt;D10+E10</formula>
    </cfRule>
  </conditionalFormatting>
  <conditionalFormatting sqref="D10:E10">
    <cfRule type="expression" dxfId="17" priority="10" stopIfTrue="1">
      <formula>D10&lt;&gt;G10+J10+M10+P10+S10+V10+Y10</formula>
    </cfRule>
  </conditionalFormatting>
  <conditionalFormatting sqref="C11:C16 C18:C21 C23:C32">
    <cfRule type="expression" dxfId="16" priority="8" stopIfTrue="1">
      <formula>C11&lt;&gt;D11+E11</formula>
    </cfRule>
  </conditionalFormatting>
  <conditionalFormatting sqref="D11:E16 C17:E17 D18:E21 C22:E22 D23:E32">
    <cfRule type="expression" dxfId="15" priority="9" stopIfTrue="1">
      <formula>C11&lt;&gt;F11+I11+L11+O11+R11+U11+X11</formula>
    </cfRule>
  </conditionalFormatting>
  <conditionalFormatting sqref="F10 I10 L10 O10 R10 U10 X10">
    <cfRule type="expression" dxfId="14" priority="11" stopIfTrue="1">
      <formula>F10&lt;&gt;G10+H10</formula>
    </cfRule>
  </conditionalFormatting>
  <conditionalFormatting sqref="F11:F32 I11:I32 L11:L32 O11:O32 R11:R32 U11:U32 X11:X32">
    <cfRule type="expression" dxfId="13" priority="12" stopIfTrue="1">
      <formula>F11&lt;&gt;G11+H11</formula>
    </cfRule>
  </conditionalFormatting>
  <printOptions horizontalCentered="1" verticalCentered="1"/>
  <pageMargins left="0.23622047244094491" right="0.23622047244094491" top="0.65" bottom="0.65" header="0.35472440944881889" footer="0.35472440944881889"/>
  <pageSetup paperSize="0" scale="93" fitToWidth="0" fitToHeight="0" pageOrder="overThenDown" orientation="landscape" horizontalDpi="0" verticalDpi="0" copies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workbookViewId="0">
      <selection activeCell="A34" sqref="A34"/>
    </sheetView>
  </sheetViews>
  <sheetFormatPr defaultRowHeight="16.5" customHeight="1" x14ac:dyDescent="0.25"/>
  <cols>
    <col min="1" max="1" width="5.875" customWidth="1"/>
    <col min="2" max="2" width="5.875" style="17" customWidth="1"/>
    <col min="3" max="26" width="7" style="31" customWidth="1"/>
    <col min="27" max="27" width="8.5" customWidth="1"/>
    <col min="28" max="1024" width="8.375" customWidth="1"/>
  </cols>
  <sheetData>
    <row r="1" spans="1:28" s="2" customFormat="1" ht="22.5" customHeight="1" x14ac:dyDescent="0.25">
      <c r="A1" s="1" t="s">
        <v>0</v>
      </c>
      <c r="B1" s="1"/>
      <c r="C1" s="30"/>
      <c r="D1" s="30"/>
      <c r="E1" s="30"/>
      <c r="F1" s="30"/>
      <c r="G1" s="30"/>
      <c r="H1" s="31"/>
      <c r="I1" s="31"/>
      <c r="J1" s="31"/>
      <c r="K1" s="31"/>
      <c r="L1" s="31"/>
      <c r="M1" s="31"/>
      <c r="N1" s="31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8" s="4" customFormat="1" ht="15" hidden="1" customHeight="1" x14ac:dyDescent="0.25">
      <c r="A2" s="3"/>
      <c r="B2" s="3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8" s="4" customFormat="1" ht="22.5" customHeight="1" x14ac:dyDescent="0.25">
      <c r="A3" s="5" t="s">
        <v>1</v>
      </c>
      <c r="B3" s="5"/>
      <c r="C3" s="33"/>
      <c r="D3" s="33"/>
      <c r="E3" s="33"/>
      <c r="F3" s="33"/>
      <c r="G3" s="33"/>
      <c r="H3" s="33"/>
      <c r="I3" s="33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6" t="s">
        <v>2</v>
      </c>
    </row>
    <row r="4" spans="1:28" s="4" customFormat="1" ht="40.5" hidden="1" customHeight="1" x14ac:dyDescent="0.25"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8" s="8" customFormat="1" ht="15" customHeight="1" x14ac:dyDescent="0.25">
      <c r="A5" s="226" t="s">
        <v>3</v>
      </c>
      <c r="B5" s="226"/>
      <c r="C5" s="247" t="s">
        <v>4</v>
      </c>
      <c r="D5" s="247"/>
      <c r="E5" s="247"/>
      <c r="F5" s="248" t="s">
        <v>5</v>
      </c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</row>
    <row r="6" spans="1:28" s="8" customFormat="1" ht="15" customHeight="1" x14ac:dyDescent="0.25">
      <c r="A6" s="226"/>
      <c r="B6" s="226"/>
      <c r="C6" s="247" t="s">
        <v>6</v>
      </c>
      <c r="D6" s="247" t="s">
        <v>7</v>
      </c>
      <c r="E6" s="249" t="s">
        <v>8</v>
      </c>
      <c r="F6" s="247" t="s">
        <v>9</v>
      </c>
      <c r="G6" s="247"/>
      <c r="H6" s="247"/>
      <c r="I6" s="247" t="s">
        <v>10</v>
      </c>
      <c r="J6" s="247"/>
      <c r="K6" s="247"/>
      <c r="L6" s="247" t="s">
        <v>11</v>
      </c>
      <c r="M6" s="247"/>
      <c r="N6" s="247"/>
      <c r="O6" s="247" t="s">
        <v>12</v>
      </c>
      <c r="P6" s="247"/>
      <c r="Q6" s="247"/>
      <c r="R6" s="247" t="s">
        <v>13</v>
      </c>
      <c r="S6" s="247"/>
      <c r="T6" s="247"/>
      <c r="U6" s="247" t="s">
        <v>14</v>
      </c>
      <c r="V6" s="247"/>
      <c r="W6" s="247"/>
      <c r="X6" s="248" t="s">
        <v>15</v>
      </c>
      <c r="Y6" s="248"/>
      <c r="Z6" s="248"/>
    </row>
    <row r="7" spans="1:28" s="8" customFormat="1" ht="15" customHeight="1" x14ac:dyDescent="0.25">
      <c r="A7" s="226"/>
      <c r="B7" s="226"/>
      <c r="C7" s="247"/>
      <c r="D7" s="247"/>
      <c r="E7" s="249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8"/>
      <c r="Y7" s="248"/>
      <c r="Z7" s="248"/>
    </row>
    <row r="8" spans="1:28" s="8" customFormat="1" ht="15" customHeight="1" x14ac:dyDescent="0.25">
      <c r="A8" s="226"/>
      <c r="B8" s="226"/>
      <c r="C8" s="247"/>
      <c r="D8" s="247"/>
      <c r="E8" s="249"/>
      <c r="F8" s="19" t="s">
        <v>16</v>
      </c>
      <c r="G8" s="7" t="s">
        <v>7</v>
      </c>
      <c r="H8" s="18" t="s">
        <v>8</v>
      </c>
      <c r="I8" s="7" t="s">
        <v>16</v>
      </c>
      <c r="J8" s="7" t="s">
        <v>7</v>
      </c>
      <c r="K8" s="18" t="s">
        <v>8</v>
      </c>
      <c r="L8" s="7" t="s">
        <v>16</v>
      </c>
      <c r="M8" s="7" t="s">
        <v>7</v>
      </c>
      <c r="N8" s="20" t="s">
        <v>8</v>
      </c>
      <c r="O8" s="19" t="s">
        <v>16</v>
      </c>
      <c r="P8" s="7" t="s">
        <v>7</v>
      </c>
      <c r="Q8" s="18" t="s">
        <v>8</v>
      </c>
      <c r="R8" s="7" t="s">
        <v>16</v>
      </c>
      <c r="S8" s="7" t="s">
        <v>7</v>
      </c>
      <c r="T8" s="20" t="s">
        <v>8</v>
      </c>
      <c r="U8" s="7" t="s">
        <v>16</v>
      </c>
      <c r="V8" s="7" t="s">
        <v>7</v>
      </c>
      <c r="W8" s="20" t="s">
        <v>8</v>
      </c>
      <c r="X8" s="7" t="s">
        <v>16</v>
      </c>
      <c r="Y8" s="7" t="s">
        <v>7</v>
      </c>
      <c r="Z8" s="20" t="s">
        <v>8</v>
      </c>
    </row>
    <row r="9" spans="1:28" s="43" customFormat="1" ht="15" customHeight="1" x14ac:dyDescent="0.25">
      <c r="A9" s="8" t="s">
        <v>28</v>
      </c>
      <c r="B9" s="38"/>
      <c r="C9" s="80">
        <f t="shared" ref="C9:Z9" si="0">SUM(C10:C32)</f>
        <v>202344</v>
      </c>
      <c r="D9" s="81">
        <f t="shared" si="0"/>
        <v>68887</v>
      </c>
      <c r="E9" s="73">
        <f t="shared" si="0"/>
        <v>133457</v>
      </c>
      <c r="F9" s="81">
        <f t="shared" si="0"/>
        <v>53161</v>
      </c>
      <c r="G9" s="81">
        <f t="shared" si="0"/>
        <v>17641</v>
      </c>
      <c r="H9" s="73">
        <f t="shared" si="0"/>
        <v>35520</v>
      </c>
      <c r="I9" s="81">
        <f t="shared" si="0"/>
        <v>63606</v>
      </c>
      <c r="J9" s="81">
        <f t="shared" si="0"/>
        <v>20990</v>
      </c>
      <c r="K9" s="73">
        <f t="shared" si="0"/>
        <v>42616</v>
      </c>
      <c r="L9" s="81">
        <f t="shared" si="0"/>
        <v>48130</v>
      </c>
      <c r="M9" s="81">
        <f t="shared" si="0"/>
        <v>15252</v>
      </c>
      <c r="N9" s="73">
        <f t="shared" si="0"/>
        <v>32878</v>
      </c>
      <c r="O9" s="81">
        <f t="shared" si="0"/>
        <v>14555</v>
      </c>
      <c r="P9" s="81">
        <f t="shared" si="0"/>
        <v>4672</v>
      </c>
      <c r="Q9" s="73">
        <f t="shared" si="0"/>
        <v>9883</v>
      </c>
      <c r="R9" s="81">
        <f t="shared" si="0"/>
        <v>9060</v>
      </c>
      <c r="S9" s="81">
        <f t="shared" si="0"/>
        <v>3546</v>
      </c>
      <c r="T9" s="73">
        <f t="shared" si="0"/>
        <v>5514</v>
      </c>
      <c r="U9" s="81">
        <f t="shared" si="0"/>
        <v>5583</v>
      </c>
      <c r="V9" s="81">
        <f t="shared" si="0"/>
        <v>2432</v>
      </c>
      <c r="W9" s="73">
        <f t="shared" si="0"/>
        <v>3151</v>
      </c>
      <c r="X9" s="81">
        <f t="shared" si="0"/>
        <v>8249</v>
      </c>
      <c r="Y9" s="81">
        <f t="shared" si="0"/>
        <v>4354</v>
      </c>
      <c r="Z9" s="73">
        <f t="shared" si="0"/>
        <v>3895</v>
      </c>
      <c r="AA9" s="42"/>
      <c r="AB9" s="42"/>
    </row>
    <row r="10" spans="1:28" s="44" customFormat="1" ht="15" customHeight="1" x14ac:dyDescent="0.25">
      <c r="B10" s="69" t="s">
        <v>46</v>
      </c>
      <c r="C10" s="82">
        <v>19</v>
      </c>
      <c r="D10" s="72">
        <v>8</v>
      </c>
      <c r="E10" s="73">
        <v>11</v>
      </c>
      <c r="F10" s="72">
        <v>10</v>
      </c>
      <c r="G10" s="72">
        <v>5</v>
      </c>
      <c r="H10" s="73">
        <v>5</v>
      </c>
      <c r="I10" s="72">
        <v>7</v>
      </c>
      <c r="J10" s="72">
        <v>2</v>
      </c>
      <c r="K10" s="73">
        <v>5</v>
      </c>
      <c r="L10" s="72">
        <v>2</v>
      </c>
      <c r="M10" s="72">
        <v>1</v>
      </c>
      <c r="N10" s="73">
        <v>1</v>
      </c>
      <c r="O10" s="72">
        <v>0</v>
      </c>
      <c r="P10" s="72">
        <v>0</v>
      </c>
      <c r="Q10" s="73">
        <v>0</v>
      </c>
      <c r="R10" s="72">
        <v>0</v>
      </c>
      <c r="S10" s="72">
        <v>0</v>
      </c>
      <c r="T10" s="73">
        <v>0</v>
      </c>
      <c r="U10" s="72">
        <v>0</v>
      </c>
      <c r="V10" s="72">
        <v>0</v>
      </c>
      <c r="W10" s="73">
        <v>0</v>
      </c>
      <c r="X10" s="72">
        <v>0</v>
      </c>
      <c r="Y10" s="72">
        <v>0</v>
      </c>
      <c r="Z10" s="73">
        <v>0</v>
      </c>
    </row>
    <row r="11" spans="1:28" s="44" customFormat="1" ht="15" customHeight="1" x14ac:dyDescent="0.25">
      <c r="B11" s="69" t="s">
        <v>48</v>
      </c>
      <c r="C11" s="72">
        <f t="shared" ref="C11:C32" si="1">F11+I11+L11+O11+R11+U11+X11</f>
        <v>15008</v>
      </c>
      <c r="D11" s="72">
        <f t="shared" ref="D11:D32" si="2">G11+J11+M11+P11+S11+V11+Y11</f>
        <v>6786</v>
      </c>
      <c r="E11" s="73">
        <f t="shared" ref="E11:E32" si="3">H11+K11+N11+Q11+T11+W11+Z11</f>
        <v>8222</v>
      </c>
      <c r="F11" s="83">
        <v>1787</v>
      </c>
      <c r="G11" s="83">
        <v>850</v>
      </c>
      <c r="H11" s="84">
        <v>937</v>
      </c>
      <c r="I11" s="83">
        <v>3385</v>
      </c>
      <c r="J11" s="83">
        <v>1377</v>
      </c>
      <c r="K11" s="84">
        <v>2008</v>
      </c>
      <c r="L11" s="83">
        <v>3040</v>
      </c>
      <c r="M11" s="83">
        <v>1057</v>
      </c>
      <c r="N11" s="84">
        <v>1983</v>
      </c>
      <c r="O11" s="83">
        <v>1017</v>
      </c>
      <c r="P11" s="83">
        <v>398</v>
      </c>
      <c r="Q11" s="84">
        <v>619</v>
      </c>
      <c r="R11" s="83">
        <v>346</v>
      </c>
      <c r="S11" s="83">
        <v>155</v>
      </c>
      <c r="T11" s="84">
        <v>191</v>
      </c>
      <c r="U11" s="83">
        <v>149</v>
      </c>
      <c r="V11" s="83">
        <v>58</v>
      </c>
      <c r="W11" s="84">
        <v>91</v>
      </c>
      <c r="X11" s="83">
        <v>5284</v>
      </c>
      <c r="Y11" s="83">
        <v>2891</v>
      </c>
      <c r="Z11" s="84">
        <v>2393</v>
      </c>
    </row>
    <row r="12" spans="1:28" s="44" customFormat="1" ht="15" customHeight="1" x14ac:dyDescent="0.25">
      <c r="B12" s="69" t="s">
        <v>49</v>
      </c>
      <c r="C12" s="72">
        <f t="shared" si="1"/>
        <v>23326</v>
      </c>
      <c r="D12" s="72">
        <f t="shared" si="2"/>
        <v>5674</v>
      </c>
      <c r="E12" s="73">
        <f t="shared" si="3"/>
        <v>17652</v>
      </c>
      <c r="F12" s="83">
        <v>10090</v>
      </c>
      <c r="G12" s="83">
        <v>2811</v>
      </c>
      <c r="H12" s="84">
        <v>7279</v>
      </c>
      <c r="I12" s="83">
        <v>9726</v>
      </c>
      <c r="J12" s="83">
        <v>2067</v>
      </c>
      <c r="K12" s="84">
        <v>7659</v>
      </c>
      <c r="L12" s="83">
        <v>2024</v>
      </c>
      <c r="M12" s="83">
        <v>378</v>
      </c>
      <c r="N12" s="84">
        <v>1646</v>
      </c>
      <c r="O12" s="83">
        <v>643</v>
      </c>
      <c r="P12" s="83">
        <v>170</v>
      </c>
      <c r="Q12" s="84">
        <v>473</v>
      </c>
      <c r="R12" s="83">
        <v>600</v>
      </c>
      <c r="S12" s="83">
        <v>150</v>
      </c>
      <c r="T12" s="84">
        <v>450</v>
      </c>
      <c r="U12" s="83">
        <v>170</v>
      </c>
      <c r="V12" s="83">
        <v>65</v>
      </c>
      <c r="W12" s="84">
        <v>105</v>
      </c>
      <c r="X12" s="83">
        <v>73</v>
      </c>
      <c r="Y12" s="83">
        <v>33</v>
      </c>
      <c r="Z12" s="84">
        <v>40</v>
      </c>
    </row>
    <row r="13" spans="1:28" s="44" customFormat="1" ht="15" customHeight="1" x14ac:dyDescent="0.25">
      <c r="B13" s="69" t="s">
        <v>50</v>
      </c>
      <c r="C13" s="72">
        <f t="shared" si="1"/>
        <v>2362</v>
      </c>
      <c r="D13" s="72">
        <f t="shared" si="2"/>
        <v>635</v>
      </c>
      <c r="E13" s="73">
        <f t="shared" si="3"/>
        <v>1727</v>
      </c>
      <c r="F13" s="83">
        <v>1404</v>
      </c>
      <c r="G13" s="83">
        <v>381</v>
      </c>
      <c r="H13" s="84">
        <v>1023</v>
      </c>
      <c r="I13" s="83">
        <v>316</v>
      </c>
      <c r="J13" s="83">
        <v>76</v>
      </c>
      <c r="K13" s="84">
        <v>240</v>
      </c>
      <c r="L13" s="83">
        <v>480</v>
      </c>
      <c r="M13" s="83">
        <v>119</v>
      </c>
      <c r="N13" s="84">
        <v>361</v>
      </c>
      <c r="O13" s="83">
        <v>71</v>
      </c>
      <c r="P13" s="83">
        <v>27</v>
      </c>
      <c r="Q13" s="84">
        <v>44</v>
      </c>
      <c r="R13" s="83">
        <v>70</v>
      </c>
      <c r="S13" s="83">
        <v>27</v>
      </c>
      <c r="T13" s="84">
        <v>43</v>
      </c>
      <c r="U13" s="83">
        <v>14</v>
      </c>
      <c r="V13" s="83">
        <v>5</v>
      </c>
      <c r="W13" s="84">
        <v>9</v>
      </c>
      <c r="X13" s="83">
        <v>7</v>
      </c>
      <c r="Y13" s="83">
        <v>0</v>
      </c>
      <c r="Z13" s="84">
        <v>7</v>
      </c>
    </row>
    <row r="14" spans="1:28" s="44" customFormat="1" ht="15" customHeight="1" x14ac:dyDescent="0.25">
      <c r="B14" s="69" t="s">
        <v>51</v>
      </c>
      <c r="C14" s="72">
        <f t="shared" si="1"/>
        <v>32927</v>
      </c>
      <c r="D14" s="72">
        <f t="shared" si="2"/>
        <v>11645</v>
      </c>
      <c r="E14" s="73">
        <f t="shared" si="3"/>
        <v>21282</v>
      </c>
      <c r="F14" s="83">
        <v>3950</v>
      </c>
      <c r="G14" s="83">
        <v>1398</v>
      </c>
      <c r="H14" s="84">
        <v>2552</v>
      </c>
      <c r="I14" s="83">
        <v>12783</v>
      </c>
      <c r="J14" s="83">
        <v>4505</v>
      </c>
      <c r="K14" s="84">
        <v>8278</v>
      </c>
      <c r="L14" s="83">
        <v>9771</v>
      </c>
      <c r="M14" s="83">
        <v>3422</v>
      </c>
      <c r="N14" s="84">
        <v>6349</v>
      </c>
      <c r="O14" s="83">
        <v>2225</v>
      </c>
      <c r="P14" s="83">
        <v>803</v>
      </c>
      <c r="Q14" s="84">
        <v>1422</v>
      </c>
      <c r="R14" s="83">
        <v>2224</v>
      </c>
      <c r="S14" s="83">
        <v>802</v>
      </c>
      <c r="T14" s="84">
        <v>1422</v>
      </c>
      <c r="U14" s="83">
        <v>1638</v>
      </c>
      <c r="V14" s="83">
        <v>560</v>
      </c>
      <c r="W14" s="84">
        <v>1078</v>
      </c>
      <c r="X14" s="83">
        <v>336</v>
      </c>
      <c r="Y14" s="83">
        <v>155</v>
      </c>
      <c r="Z14" s="84">
        <v>181</v>
      </c>
    </row>
    <row r="15" spans="1:28" s="44" customFormat="1" ht="15" customHeight="1" x14ac:dyDescent="0.25">
      <c r="B15" s="69" t="s">
        <v>52</v>
      </c>
      <c r="C15" s="72">
        <f t="shared" si="1"/>
        <v>1651</v>
      </c>
      <c r="D15" s="72">
        <f t="shared" si="2"/>
        <v>780</v>
      </c>
      <c r="E15" s="73">
        <f t="shared" si="3"/>
        <v>871</v>
      </c>
      <c r="F15" s="83">
        <v>61</v>
      </c>
      <c r="G15" s="83">
        <v>22</v>
      </c>
      <c r="H15" s="84">
        <v>39</v>
      </c>
      <c r="I15" s="83">
        <v>444</v>
      </c>
      <c r="J15" s="83">
        <v>215</v>
      </c>
      <c r="K15" s="84">
        <v>229</v>
      </c>
      <c r="L15" s="83">
        <v>715</v>
      </c>
      <c r="M15" s="83">
        <v>295</v>
      </c>
      <c r="N15" s="84">
        <v>420</v>
      </c>
      <c r="O15" s="83">
        <v>156</v>
      </c>
      <c r="P15" s="83">
        <v>88</v>
      </c>
      <c r="Q15" s="84">
        <v>68</v>
      </c>
      <c r="R15" s="83">
        <v>139</v>
      </c>
      <c r="S15" s="83">
        <v>89</v>
      </c>
      <c r="T15" s="84">
        <v>50</v>
      </c>
      <c r="U15" s="83">
        <v>61</v>
      </c>
      <c r="V15" s="83">
        <v>36</v>
      </c>
      <c r="W15" s="84">
        <v>25</v>
      </c>
      <c r="X15" s="83">
        <v>75</v>
      </c>
      <c r="Y15" s="83">
        <v>35</v>
      </c>
      <c r="Z15" s="84">
        <v>40</v>
      </c>
    </row>
    <row r="16" spans="1:28" s="44" customFormat="1" ht="15" customHeight="1" x14ac:dyDescent="0.25">
      <c r="B16" s="69" t="s">
        <v>53</v>
      </c>
      <c r="C16" s="72">
        <f t="shared" si="1"/>
        <v>8971</v>
      </c>
      <c r="D16" s="72">
        <f t="shared" si="2"/>
        <v>3685</v>
      </c>
      <c r="E16" s="73">
        <f t="shared" si="3"/>
        <v>5286</v>
      </c>
      <c r="F16" s="83">
        <v>4004</v>
      </c>
      <c r="G16" s="83">
        <v>1592</v>
      </c>
      <c r="H16" s="84">
        <v>2412</v>
      </c>
      <c r="I16" s="83">
        <v>2381</v>
      </c>
      <c r="J16" s="83">
        <v>987</v>
      </c>
      <c r="K16" s="84">
        <v>1394</v>
      </c>
      <c r="L16" s="83">
        <v>1558</v>
      </c>
      <c r="M16" s="83">
        <v>611</v>
      </c>
      <c r="N16" s="84">
        <v>947</v>
      </c>
      <c r="O16" s="83">
        <v>454</v>
      </c>
      <c r="P16" s="83">
        <v>218</v>
      </c>
      <c r="Q16" s="84">
        <v>236</v>
      </c>
      <c r="R16" s="83">
        <v>315</v>
      </c>
      <c r="S16" s="83">
        <v>178</v>
      </c>
      <c r="T16" s="84">
        <v>137</v>
      </c>
      <c r="U16" s="83">
        <v>187</v>
      </c>
      <c r="V16" s="83">
        <v>61</v>
      </c>
      <c r="W16" s="84">
        <v>126</v>
      </c>
      <c r="X16" s="83">
        <v>72</v>
      </c>
      <c r="Y16" s="83">
        <v>38</v>
      </c>
      <c r="Z16" s="84">
        <v>34</v>
      </c>
    </row>
    <row r="17" spans="1:26" s="74" customFormat="1" ht="15" customHeight="1" x14ac:dyDescent="0.25">
      <c r="B17" s="69" t="s">
        <v>54</v>
      </c>
      <c r="C17" s="72">
        <f t="shared" si="1"/>
        <v>24017</v>
      </c>
      <c r="D17" s="72">
        <f t="shared" si="2"/>
        <v>7312</v>
      </c>
      <c r="E17" s="73">
        <f t="shared" si="3"/>
        <v>16705</v>
      </c>
      <c r="F17" s="83">
        <v>1650</v>
      </c>
      <c r="G17" s="83">
        <v>760</v>
      </c>
      <c r="H17" s="84">
        <v>890</v>
      </c>
      <c r="I17" s="83">
        <v>8820</v>
      </c>
      <c r="J17" s="83">
        <v>3351</v>
      </c>
      <c r="K17" s="84">
        <v>5469</v>
      </c>
      <c r="L17" s="83">
        <v>8626</v>
      </c>
      <c r="M17" s="83">
        <v>2077</v>
      </c>
      <c r="N17" s="84">
        <v>6549</v>
      </c>
      <c r="O17" s="83">
        <v>2982</v>
      </c>
      <c r="P17" s="83">
        <v>429</v>
      </c>
      <c r="Q17" s="84">
        <v>2553</v>
      </c>
      <c r="R17" s="83">
        <v>1335</v>
      </c>
      <c r="S17" s="83">
        <v>449</v>
      </c>
      <c r="T17" s="84">
        <v>886</v>
      </c>
      <c r="U17" s="83">
        <v>451</v>
      </c>
      <c r="V17" s="83">
        <v>185</v>
      </c>
      <c r="W17" s="84">
        <v>266</v>
      </c>
      <c r="X17" s="83">
        <v>153</v>
      </c>
      <c r="Y17" s="83">
        <v>61</v>
      </c>
      <c r="Z17" s="84">
        <v>92</v>
      </c>
    </row>
    <row r="18" spans="1:26" s="44" customFormat="1" ht="15" customHeight="1" x14ac:dyDescent="0.25">
      <c r="B18" s="75" t="s">
        <v>55</v>
      </c>
      <c r="C18" s="72">
        <f t="shared" si="1"/>
        <v>12510</v>
      </c>
      <c r="D18" s="72">
        <f t="shared" si="2"/>
        <v>4111</v>
      </c>
      <c r="E18" s="73">
        <f t="shared" si="3"/>
        <v>8399</v>
      </c>
      <c r="F18" s="83">
        <v>3541</v>
      </c>
      <c r="G18" s="83">
        <v>1016</v>
      </c>
      <c r="H18" s="84">
        <v>2525</v>
      </c>
      <c r="I18" s="83">
        <v>4125</v>
      </c>
      <c r="J18" s="83">
        <v>1292</v>
      </c>
      <c r="K18" s="84">
        <v>2833</v>
      </c>
      <c r="L18" s="83">
        <v>2976</v>
      </c>
      <c r="M18" s="83">
        <v>966</v>
      </c>
      <c r="N18" s="84">
        <v>2010</v>
      </c>
      <c r="O18" s="83">
        <v>869</v>
      </c>
      <c r="P18" s="83">
        <v>332</v>
      </c>
      <c r="Q18" s="84">
        <v>537</v>
      </c>
      <c r="R18" s="83">
        <v>260</v>
      </c>
      <c r="S18" s="83">
        <v>144</v>
      </c>
      <c r="T18" s="84">
        <v>116</v>
      </c>
      <c r="U18" s="83">
        <v>400</v>
      </c>
      <c r="V18" s="83">
        <v>196</v>
      </c>
      <c r="W18" s="84">
        <v>204</v>
      </c>
      <c r="X18" s="83">
        <v>339</v>
      </c>
      <c r="Y18" s="83">
        <v>165</v>
      </c>
      <c r="Z18" s="84">
        <v>174</v>
      </c>
    </row>
    <row r="19" spans="1:26" s="44" customFormat="1" ht="15" customHeight="1" x14ac:dyDescent="0.25">
      <c r="B19" s="69" t="s">
        <v>56</v>
      </c>
      <c r="C19" s="72">
        <f t="shared" si="1"/>
        <v>6630</v>
      </c>
      <c r="D19" s="72">
        <f t="shared" si="2"/>
        <v>2757</v>
      </c>
      <c r="E19" s="73">
        <f t="shared" si="3"/>
        <v>3873</v>
      </c>
      <c r="F19" s="83">
        <v>3772</v>
      </c>
      <c r="G19" s="83">
        <v>1525</v>
      </c>
      <c r="H19" s="84">
        <v>2247</v>
      </c>
      <c r="I19" s="83">
        <v>1341</v>
      </c>
      <c r="J19" s="83">
        <v>567</v>
      </c>
      <c r="K19" s="84">
        <v>774</v>
      </c>
      <c r="L19" s="83">
        <v>584</v>
      </c>
      <c r="M19" s="83">
        <v>278</v>
      </c>
      <c r="N19" s="84">
        <v>306</v>
      </c>
      <c r="O19" s="83">
        <v>325</v>
      </c>
      <c r="P19" s="83">
        <v>145</v>
      </c>
      <c r="Q19" s="84">
        <v>180</v>
      </c>
      <c r="R19" s="83">
        <v>270</v>
      </c>
      <c r="S19" s="83">
        <v>100</v>
      </c>
      <c r="T19" s="84">
        <v>170</v>
      </c>
      <c r="U19" s="83">
        <v>279</v>
      </c>
      <c r="V19" s="83">
        <v>112</v>
      </c>
      <c r="W19" s="84">
        <v>167</v>
      </c>
      <c r="X19" s="83">
        <v>59</v>
      </c>
      <c r="Y19" s="83">
        <v>30</v>
      </c>
      <c r="Z19" s="84">
        <v>29</v>
      </c>
    </row>
    <row r="20" spans="1:26" s="44" customFormat="1" ht="15" customHeight="1" x14ac:dyDescent="0.25">
      <c r="B20" s="69" t="s">
        <v>57</v>
      </c>
      <c r="C20" s="72">
        <f t="shared" si="1"/>
        <v>4819</v>
      </c>
      <c r="D20" s="72">
        <f t="shared" si="2"/>
        <v>1912</v>
      </c>
      <c r="E20" s="73">
        <f t="shared" si="3"/>
        <v>2907</v>
      </c>
      <c r="F20" s="83">
        <v>1032</v>
      </c>
      <c r="G20" s="83">
        <v>382</v>
      </c>
      <c r="H20" s="84">
        <v>650</v>
      </c>
      <c r="I20" s="83">
        <v>1764</v>
      </c>
      <c r="J20" s="83">
        <v>658</v>
      </c>
      <c r="K20" s="84">
        <v>1106</v>
      </c>
      <c r="L20" s="83">
        <v>926</v>
      </c>
      <c r="M20" s="83">
        <v>352</v>
      </c>
      <c r="N20" s="84">
        <v>574</v>
      </c>
      <c r="O20" s="83">
        <v>259</v>
      </c>
      <c r="P20" s="83">
        <v>124</v>
      </c>
      <c r="Q20" s="84">
        <v>135</v>
      </c>
      <c r="R20" s="83">
        <v>370</v>
      </c>
      <c r="S20" s="83">
        <v>152</v>
      </c>
      <c r="T20" s="84">
        <v>218</v>
      </c>
      <c r="U20" s="83">
        <v>250</v>
      </c>
      <c r="V20" s="83">
        <v>118</v>
      </c>
      <c r="W20" s="84">
        <v>132</v>
      </c>
      <c r="X20" s="83">
        <v>218</v>
      </c>
      <c r="Y20" s="83">
        <v>126</v>
      </c>
      <c r="Z20" s="84">
        <v>92</v>
      </c>
    </row>
    <row r="21" spans="1:26" s="44" customFormat="1" ht="15" customHeight="1" x14ac:dyDescent="0.25">
      <c r="B21" s="69" t="s">
        <v>58</v>
      </c>
      <c r="C21" s="72">
        <f t="shared" si="1"/>
        <v>1527</v>
      </c>
      <c r="D21" s="72">
        <f t="shared" si="2"/>
        <v>614</v>
      </c>
      <c r="E21" s="73">
        <f t="shared" si="3"/>
        <v>913</v>
      </c>
      <c r="F21" s="83">
        <v>609</v>
      </c>
      <c r="G21" s="83">
        <v>215</v>
      </c>
      <c r="H21" s="84">
        <v>394</v>
      </c>
      <c r="I21" s="83">
        <v>459</v>
      </c>
      <c r="J21" s="83">
        <v>184</v>
      </c>
      <c r="K21" s="84">
        <v>275</v>
      </c>
      <c r="L21" s="83">
        <v>266</v>
      </c>
      <c r="M21" s="83">
        <v>115</v>
      </c>
      <c r="N21" s="84">
        <v>151</v>
      </c>
      <c r="O21" s="83">
        <v>64</v>
      </c>
      <c r="P21" s="83">
        <v>36</v>
      </c>
      <c r="Q21" s="84">
        <v>28</v>
      </c>
      <c r="R21" s="83">
        <v>69</v>
      </c>
      <c r="S21" s="83">
        <v>27</v>
      </c>
      <c r="T21" s="84">
        <v>42</v>
      </c>
      <c r="U21" s="83">
        <v>46</v>
      </c>
      <c r="V21" s="83">
        <v>29</v>
      </c>
      <c r="W21" s="84">
        <v>17</v>
      </c>
      <c r="X21" s="83">
        <v>14</v>
      </c>
      <c r="Y21" s="83">
        <v>8</v>
      </c>
      <c r="Z21" s="84">
        <v>6</v>
      </c>
    </row>
    <row r="22" spans="1:26" s="44" customFormat="1" ht="15" customHeight="1" x14ac:dyDescent="0.25">
      <c r="B22" s="69" t="s">
        <v>59</v>
      </c>
      <c r="C22" s="72">
        <f t="shared" si="1"/>
        <v>2717</v>
      </c>
      <c r="D22" s="72">
        <f t="shared" si="2"/>
        <v>818</v>
      </c>
      <c r="E22" s="73">
        <f t="shared" si="3"/>
        <v>1899</v>
      </c>
      <c r="F22" s="83">
        <v>1268</v>
      </c>
      <c r="G22" s="83">
        <v>373</v>
      </c>
      <c r="H22" s="84">
        <v>895</v>
      </c>
      <c r="I22" s="83">
        <v>497</v>
      </c>
      <c r="J22" s="83">
        <v>170</v>
      </c>
      <c r="K22" s="84">
        <v>327</v>
      </c>
      <c r="L22" s="83">
        <v>356</v>
      </c>
      <c r="M22" s="83">
        <v>90</v>
      </c>
      <c r="N22" s="84">
        <v>266</v>
      </c>
      <c r="O22" s="83">
        <v>298</v>
      </c>
      <c r="P22" s="83">
        <v>79</v>
      </c>
      <c r="Q22" s="84">
        <v>219</v>
      </c>
      <c r="R22" s="83">
        <v>171</v>
      </c>
      <c r="S22" s="83">
        <v>46</v>
      </c>
      <c r="T22" s="84">
        <v>125</v>
      </c>
      <c r="U22" s="83">
        <v>73</v>
      </c>
      <c r="V22" s="83">
        <v>26</v>
      </c>
      <c r="W22" s="84">
        <v>47</v>
      </c>
      <c r="X22" s="83">
        <v>54</v>
      </c>
      <c r="Y22" s="83">
        <v>34</v>
      </c>
      <c r="Z22" s="84">
        <v>20</v>
      </c>
    </row>
    <row r="23" spans="1:26" s="44" customFormat="1" ht="15" customHeight="1" x14ac:dyDescent="0.25">
      <c r="B23" s="69" t="s">
        <v>60</v>
      </c>
      <c r="C23" s="72">
        <f t="shared" si="1"/>
        <v>373</v>
      </c>
      <c r="D23" s="72">
        <f t="shared" si="2"/>
        <v>145</v>
      </c>
      <c r="E23" s="73">
        <f t="shared" si="3"/>
        <v>228</v>
      </c>
      <c r="F23" s="83">
        <f>G23+H23</f>
        <v>66</v>
      </c>
      <c r="G23" s="83">
        <v>19</v>
      </c>
      <c r="H23" s="84">
        <v>47</v>
      </c>
      <c r="I23" s="83">
        <f>J23+K23</f>
        <v>136</v>
      </c>
      <c r="J23" s="83">
        <v>52</v>
      </c>
      <c r="K23" s="84">
        <v>84</v>
      </c>
      <c r="L23" s="83">
        <f>M23+N23</f>
        <v>55</v>
      </c>
      <c r="M23" s="83">
        <v>23</v>
      </c>
      <c r="N23" s="84">
        <v>32</v>
      </c>
      <c r="O23" s="83">
        <f>P23+Q23</f>
        <v>43</v>
      </c>
      <c r="P23" s="83">
        <v>20</v>
      </c>
      <c r="Q23" s="84">
        <v>23</v>
      </c>
      <c r="R23" s="83">
        <f>S23+T23</f>
        <v>44</v>
      </c>
      <c r="S23" s="83">
        <v>20</v>
      </c>
      <c r="T23" s="84">
        <v>24</v>
      </c>
      <c r="U23" s="83">
        <f>V23+W23</f>
        <v>15</v>
      </c>
      <c r="V23" s="83">
        <v>6</v>
      </c>
      <c r="W23" s="84">
        <v>9</v>
      </c>
      <c r="X23" s="83">
        <f>Y23+Z23</f>
        <v>14</v>
      </c>
      <c r="Y23" s="83">
        <v>5</v>
      </c>
      <c r="Z23" s="84">
        <v>9</v>
      </c>
    </row>
    <row r="24" spans="1:26" s="44" customFormat="1" ht="15" customHeight="1" x14ac:dyDescent="0.25">
      <c r="B24" s="69" t="s">
        <v>61</v>
      </c>
      <c r="C24" s="72">
        <f t="shared" si="1"/>
        <v>3527</v>
      </c>
      <c r="D24" s="72">
        <f t="shared" si="2"/>
        <v>1238</v>
      </c>
      <c r="E24" s="73">
        <f t="shared" si="3"/>
        <v>2289</v>
      </c>
      <c r="F24" s="83">
        <v>470</v>
      </c>
      <c r="G24" s="83">
        <v>174</v>
      </c>
      <c r="H24" s="84">
        <v>296</v>
      </c>
      <c r="I24" s="83">
        <v>300</v>
      </c>
      <c r="J24" s="83">
        <v>59</v>
      </c>
      <c r="K24" s="84">
        <v>241</v>
      </c>
      <c r="L24" s="83">
        <v>880</v>
      </c>
      <c r="M24" s="83">
        <v>250</v>
      </c>
      <c r="N24" s="84">
        <v>630</v>
      </c>
      <c r="O24" s="83">
        <v>580</v>
      </c>
      <c r="P24" s="83">
        <v>130</v>
      </c>
      <c r="Q24" s="84">
        <v>450</v>
      </c>
      <c r="R24" s="83">
        <v>300</v>
      </c>
      <c r="S24" s="83">
        <v>109</v>
      </c>
      <c r="T24" s="84">
        <v>191</v>
      </c>
      <c r="U24" s="83">
        <v>571</v>
      </c>
      <c r="V24" s="83">
        <v>311</v>
      </c>
      <c r="W24" s="84">
        <v>260</v>
      </c>
      <c r="X24" s="83">
        <v>426</v>
      </c>
      <c r="Y24" s="83">
        <v>205</v>
      </c>
      <c r="Z24" s="84">
        <v>221</v>
      </c>
    </row>
    <row r="25" spans="1:26" s="44" customFormat="1" ht="15" customHeight="1" x14ac:dyDescent="0.25">
      <c r="B25" s="69" t="s">
        <v>62</v>
      </c>
      <c r="C25" s="72">
        <f t="shared" si="1"/>
        <v>635</v>
      </c>
      <c r="D25" s="72">
        <f t="shared" si="2"/>
        <v>234</v>
      </c>
      <c r="E25" s="73">
        <f t="shared" si="3"/>
        <v>401</v>
      </c>
      <c r="F25" s="83">
        <v>236</v>
      </c>
      <c r="G25" s="83">
        <v>83</v>
      </c>
      <c r="H25" s="84">
        <v>153</v>
      </c>
      <c r="I25" s="83">
        <v>126</v>
      </c>
      <c r="J25" s="83">
        <v>40</v>
      </c>
      <c r="K25" s="84">
        <v>86</v>
      </c>
      <c r="L25" s="83">
        <v>91</v>
      </c>
      <c r="M25" s="83">
        <v>32</v>
      </c>
      <c r="N25" s="84">
        <v>59</v>
      </c>
      <c r="O25" s="83">
        <v>77</v>
      </c>
      <c r="P25" s="83">
        <v>24</v>
      </c>
      <c r="Q25" s="84">
        <v>53</v>
      </c>
      <c r="R25" s="83">
        <v>43</v>
      </c>
      <c r="S25" s="83">
        <v>22</v>
      </c>
      <c r="T25" s="84">
        <v>21</v>
      </c>
      <c r="U25" s="83">
        <v>16</v>
      </c>
      <c r="V25" s="83">
        <v>7</v>
      </c>
      <c r="W25" s="84">
        <v>9</v>
      </c>
      <c r="X25" s="83">
        <v>46</v>
      </c>
      <c r="Y25" s="83">
        <v>26</v>
      </c>
      <c r="Z25" s="84">
        <v>20</v>
      </c>
    </row>
    <row r="26" spans="1:26" s="44" customFormat="1" ht="15" customHeight="1" x14ac:dyDescent="0.25">
      <c r="B26" s="69" t="s">
        <v>63</v>
      </c>
      <c r="C26" s="72">
        <f t="shared" si="1"/>
        <v>256</v>
      </c>
      <c r="D26" s="72">
        <f t="shared" si="2"/>
        <v>106</v>
      </c>
      <c r="E26" s="73">
        <f t="shared" si="3"/>
        <v>150</v>
      </c>
      <c r="F26" s="83">
        <v>33</v>
      </c>
      <c r="G26" s="83">
        <v>16</v>
      </c>
      <c r="H26" s="84">
        <v>17</v>
      </c>
      <c r="I26" s="83">
        <v>65</v>
      </c>
      <c r="J26" s="83">
        <v>13</v>
      </c>
      <c r="K26" s="84">
        <v>52</v>
      </c>
      <c r="L26" s="83">
        <v>141</v>
      </c>
      <c r="M26" s="83">
        <v>68</v>
      </c>
      <c r="N26" s="84">
        <v>73</v>
      </c>
      <c r="O26" s="83">
        <v>6</v>
      </c>
      <c r="P26" s="83">
        <v>4</v>
      </c>
      <c r="Q26" s="84">
        <v>2</v>
      </c>
      <c r="R26" s="83">
        <v>5</v>
      </c>
      <c r="S26" s="83">
        <v>2</v>
      </c>
      <c r="T26" s="84">
        <v>3</v>
      </c>
      <c r="U26" s="83">
        <v>5</v>
      </c>
      <c r="V26" s="83">
        <v>3</v>
      </c>
      <c r="W26" s="84">
        <v>2</v>
      </c>
      <c r="X26" s="83">
        <v>1</v>
      </c>
      <c r="Y26" s="83">
        <v>0</v>
      </c>
      <c r="Z26" s="84">
        <v>1</v>
      </c>
    </row>
    <row r="27" spans="1:26" s="44" customFormat="1" ht="15" customHeight="1" x14ac:dyDescent="0.25">
      <c r="B27" s="69" t="s">
        <v>64</v>
      </c>
      <c r="C27" s="72">
        <f t="shared" si="1"/>
        <v>4479</v>
      </c>
      <c r="D27" s="72">
        <f t="shared" si="2"/>
        <v>1760</v>
      </c>
      <c r="E27" s="73">
        <f t="shared" si="3"/>
        <v>2719</v>
      </c>
      <c r="F27" s="83">
        <v>379</v>
      </c>
      <c r="G27" s="83">
        <v>227</v>
      </c>
      <c r="H27" s="84">
        <v>152</v>
      </c>
      <c r="I27" s="83">
        <v>1600</v>
      </c>
      <c r="J27" s="83">
        <v>600</v>
      </c>
      <c r="K27" s="84">
        <v>1000</v>
      </c>
      <c r="L27" s="83">
        <v>1439</v>
      </c>
      <c r="M27" s="83">
        <v>509</v>
      </c>
      <c r="N27" s="84">
        <v>930</v>
      </c>
      <c r="O27" s="83">
        <v>484</v>
      </c>
      <c r="P27" s="83">
        <v>176</v>
      </c>
      <c r="Q27" s="84">
        <v>308</v>
      </c>
      <c r="R27" s="83">
        <v>367</v>
      </c>
      <c r="S27" s="83">
        <v>140</v>
      </c>
      <c r="T27" s="84">
        <v>227</v>
      </c>
      <c r="U27" s="83">
        <v>123</v>
      </c>
      <c r="V27" s="83">
        <v>67</v>
      </c>
      <c r="W27" s="84">
        <v>56</v>
      </c>
      <c r="X27" s="83">
        <v>87</v>
      </c>
      <c r="Y27" s="83">
        <v>41</v>
      </c>
      <c r="Z27" s="84">
        <v>46</v>
      </c>
    </row>
    <row r="28" spans="1:26" s="44" customFormat="1" ht="15" customHeight="1" x14ac:dyDescent="0.25">
      <c r="B28" s="69" t="s">
        <v>65</v>
      </c>
      <c r="C28" s="72">
        <f t="shared" si="1"/>
        <v>1477</v>
      </c>
      <c r="D28" s="72">
        <f t="shared" si="2"/>
        <v>398</v>
      </c>
      <c r="E28" s="73">
        <f t="shared" si="3"/>
        <v>1079</v>
      </c>
      <c r="F28" s="83">
        <v>430</v>
      </c>
      <c r="G28" s="83">
        <v>109</v>
      </c>
      <c r="H28" s="84">
        <v>321</v>
      </c>
      <c r="I28" s="83">
        <v>549</v>
      </c>
      <c r="J28" s="83">
        <v>133</v>
      </c>
      <c r="K28" s="84">
        <v>416</v>
      </c>
      <c r="L28" s="83">
        <v>326</v>
      </c>
      <c r="M28" s="83">
        <v>93</v>
      </c>
      <c r="N28" s="84">
        <v>233</v>
      </c>
      <c r="O28" s="83">
        <v>108</v>
      </c>
      <c r="P28" s="83">
        <v>31</v>
      </c>
      <c r="Q28" s="84">
        <v>77</v>
      </c>
      <c r="R28" s="83">
        <v>16</v>
      </c>
      <c r="S28" s="83">
        <v>6</v>
      </c>
      <c r="T28" s="84">
        <v>10</v>
      </c>
      <c r="U28" s="83">
        <v>13</v>
      </c>
      <c r="V28" s="83">
        <v>8</v>
      </c>
      <c r="W28" s="84">
        <v>5</v>
      </c>
      <c r="X28" s="83">
        <v>35</v>
      </c>
      <c r="Y28" s="83">
        <v>18</v>
      </c>
      <c r="Z28" s="84">
        <v>17</v>
      </c>
    </row>
    <row r="29" spans="1:26" s="44" customFormat="1" ht="15" customHeight="1" x14ac:dyDescent="0.25">
      <c r="B29" s="69" t="s">
        <v>66</v>
      </c>
      <c r="C29" s="72">
        <f t="shared" si="1"/>
        <v>27472</v>
      </c>
      <c r="D29" s="72">
        <f t="shared" si="2"/>
        <v>9017</v>
      </c>
      <c r="E29" s="73">
        <f t="shared" si="3"/>
        <v>18455</v>
      </c>
      <c r="F29" s="83">
        <v>9385</v>
      </c>
      <c r="G29" s="83">
        <v>2979</v>
      </c>
      <c r="H29" s="84">
        <v>6406</v>
      </c>
      <c r="I29" s="83">
        <v>9577</v>
      </c>
      <c r="J29" s="83">
        <v>2893</v>
      </c>
      <c r="K29" s="84">
        <v>6684</v>
      </c>
      <c r="L29" s="83">
        <v>5494</v>
      </c>
      <c r="M29" s="83">
        <v>1817</v>
      </c>
      <c r="N29" s="84">
        <v>3677</v>
      </c>
      <c r="O29" s="83">
        <v>1622</v>
      </c>
      <c r="P29" s="83">
        <v>629</v>
      </c>
      <c r="Q29" s="84">
        <v>993</v>
      </c>
      <c r="R29" s="83">
        <v>511</v>
      </c>
      <c r="S29" s="83">
        <v>242</v>
      </c>
      <c r="T29" s="84">
        <v>269</v>
      </c>
      <c r="U29" s="83">
        <v>366</v>
      </c>
      <c r="V29" s="83">
        <v>197</v>
      </c>
      <c r="W29" s="84">
        <v>169</v>
      </c>
      <c r="X29" s="83">
        <v>517</v>
      </c>
      <c r="Y29" s="83">
        <v>260</v>
      </c>
      <c r="Z29" s="84">
        <v>257</v>
      </c>
    </row>
    <row r="30" spans="1:26" s="44" customFormat="1" ht="15" customHeight="1" x14ac:dyDescent="0.25">
      <c r="B30" s="75" t="s">
        <v>67</v>
      </c>
      <c r="C30" s="72">
        <f t="shared" si="1"/>
        <v>27372</v>
      </c>
      <c r="D30" s="72">
        <f t="shared" si="2"/>
        <v>9161</v>
      </c>
      <c r="E30" s="73">
        <f t="shared" si="3"/>
        <v>18211</v>
      </c>
      <c r="F30" s="83">
        <f>G30+H30</f>
        <v>8982</v>
      </c>
      <c r="G30" s="83">
        <v>2703</v>
      </c>
      <c r="H30" s="84">
        <v>6279</v>
      </c>
      <c r="I30" s="83">
        <f>J30+K30</f>
        <v>5133</v>
      </c>
      <c r="J30" s="83">
        <v>1730</v>
      </c>
      <c r="K30" s="84">
        <v>3403</v>
      </c>
      <c r="L30" s="83">
        <f>M30+N30</f>
        <v>8249</v>
      </c>
      <c r="M30" s="83">
        <v>2654</v>
      </c>
      <c r="N30" s="84">
        <v>5595</v>
      </c>
      <c r="O30" s="83">
        <f>P30+Q30</f>
        <v>2234</v>
      </c>
      <c r="P30" s="83">
        <v>790</v>
      </c>
      <c r="Q30" s="84">
        <v>1444</v>
      </c>
      <c r="R30" s="83">
        <f>S30+T30</f>
        <v>1581</v>
      </c>
      <c r="S30" s="83">
        <v>680</v>
      </c>
      <c r="T30" s="84">
        <v>901</v>
      </c>
      <c r="U30" s="83">
        <f>V30+W30</f>
        <v>754</v>
      </c>
      <c r="V30" s="83">
        <v>381</v>
      </c>
      <c r="W30" s="84">
        <v>373</v>
      </c>
      <c r="X30" s="83">
        <f>Y30+Z30</f>
        <v>439</v>
      </c>
      <c r="Y30" s="83">
        <v>223</v>
      </c>
      <c r="Z30" s="84">
        <v>216</v>
      </c>
    </row>
    <row r="31" spans="1:26" s="44" customFormat="1" ht="15" customHeight="1" x14ac:dyDescent="0.25">
      <c r="B31" s="69" t="s">
        <v>68</v>
      </c>
      <c r="C31" s="72">
        <f t="shared" si="1"/>
        <v>170</v>
      </c>
      <c r="D31" s="72">
        <f t="shared" si="2"/>
        <v>50</v>
      </c>
      <c r="E31" s="73">
        <f t="shared" si="3"/>
        <v>120</v>
      </c>
      <c r="F31" s="83">
        <v>2</v>
      </c>
      <c r="G31" s="83">
        <v>1</v>
      </c>
      <c r="H31" s="84">
        <v>1</v>
      </c>
      <c r="I31" s="83">
        <v>62</v>
      </c>
      <c r="J31" s="83">
        <v>17</v>
      </c>
      <c r="K31" s="84">
        <v>45</v>
      </c>
      <c r="L31" s="83">
        <v>71</v>
      </c>
      <c r="M31" s="83">
        <v>18</v>
      </c>
      <c r="N31" s="84">
        <v>53</v>
      </c>
      <c r="O31" s="83">
        <v>25</v>
      </c>
      <c r="P31" s="83">
        <v>13</v>
      </c>
      <c r="Q31" s="84">
        <v>12</v>
      </c>
      <c r="R31" s="83">
        <v>8</v>
      </c>
      <c r="S31" s="83">
        <v>0</v>
      </c>
      <c r="T31" s="84">
        <v>8</v>
      </c>
      <c r="U31" s="83">
        <v>2</v>
      </c>
      <c r="V31" s="83">
        <v>1</v>
      </c>
      <c r="W31" s="84">
        <v>1</v>
      </c>
      <c r="X31" s="83">
        <v>0</v>
      </c>
      <c r="Y31" s="83">
        <v>0</v>
      </c>
      <c r="Z31" s="84">
        <v>0</v>
      </c>
    </row>
    <row r="32" spans="1:26" s="44" customFormat="1" ht="15" customHeight="1" x14ac:dyDescent="0.25">
      <c r="A32" s="54"/>
      <c r="B32" s="76" t="s">
        <v>69</v>
      </c>
      <c r="C32" s="78">
        <f t="shared" si="1"/>
        <v>99</v>
      </c>
      <c r="D32" s="78">
        <f t="shared" si="2"/>
        <v>41</v>
      </c>
      <c r="E32" s="79">
        <f t="shared" si="3"/>
        <v>58</v>
      </c>
      <c r="F32" s="85">
        <f>G32+H32</f>
        <v>0</v>
      </c>
      <c r="G32" s="85">
        <v>0</v>
      </c>
      <c r="H32" s="86">
        <v>0</v>
      </c>
      <c r="I32" s="85">
        <f>J32+K32</f>
        <v>10</v>
      </c>
      <c r="J32" s="85">
        <v>2</v>
      </c>
      <c r="K32" s="86">
        <v>8</v>
      </c>
      <c r="L32" s="85">
        <f>M32+N32</f>
        <v>60</v>
      </c>
      <c r="M32" s="85">
        <v>27</v>
      </c>
      <c r="N32" s="86">
        <v>33</v>
      </c>
      <c r="O32" s="85">
        <f>P32+Q32</f>
        <v>13</v>
      </c>
      <c r="P32" s="85">
        <v>6</v>
      </c>
      <c r="Q32" s="86">
        <v>7</v>
      </c>
      <c r="R32" s="85">
        <f>S32+T32</f>
        <v>16</v>
      </c>
      <c r="S32" s="85">
        <v>6</v>
      </c>
      <c r="T32" s="86">
        <v>10</v>
      </c>
      <c r="U32" s="85">
        <f>V32+W32</f>
        <v>0</v>
      </c>
      <c r="V32" s="85">
        <v>0</v>
      </c>
      <c r="W32" s="86">
        <v>0</v>
      </c>
      <c r="X32" s="85">
        <f>Y32+Z32</f>
        <v>0</v>
      </c>
      <c r="Y32" s="85">
        <v>0</v>
      </c>
      <c r="Z32" s="86">
        <v>0</v>
      </c>
    </row>
    <row r="33" spans="1:26" s="8" customFormat="1" ht="14.1" customHeight="1" x14ac:dyDescent="0.25">
      <c r="A33" s="8" t="s">
        <v>22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45"/>
      <c r="U33" s="6"/>
      <c r="V33" s="6"/>
      <c r="W33" s="6"/>
      <c r="X33" s="6"/>
      <c r="Y33" s="6"/>
      <c r="Z33" s="6"/>
    </row>
    <row r="34" spans="1:26" s="8" customFormat="1" ht="15.6" customHeight="1" x14ac:dyDescent="0.25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6.5" customHeight="1" x14ac:dyDescent="0.25">
      <c r="A35" s="8"/>
    </row>
  </sheetData>
  <mergeCells count="13">
    <mergeCell ref="R6:T7"/>
    <mergeCell ref="U6:W7"/>
    <mergeCell ref="X6:Z7"/>
    <mergeCell ref="A5:B8"/>
    <mergeCell ref="C5:E5"/>
    <mergeCell ref="F5:Z5"/>
    <mergeCell ref="C6:C8"/>
    <mergeCell ref="D6:D8"/>
    <mergeCell ref="E6:E8"/>
    <mergeCell ref="F6:H7"/>
    <mergeCell ref="I6:K7"/>
    <mergeCell ref="L6:N7"/>
    <mergeCell ref="O6:Q7"/>
  </mergeCells>
  <phoneticPr fontId="21" type="noConversion"/>
  <conditionalFormatting sqref="C10">
    <cfRule type="expression" dxfId="12" priority="13" stopIfTrue="1">
      <formula>C10&lt;&gt;D10+E10</formula>
    </cfRule>
  </conditionalFormatting>
  <conditionalFormatting sqref="D10:E10">
    <cfRule type="expression" dxfId="11" priority="16" stopIfTrue="1">
      <formula>D10&lt;&gt;G10+J10+M10+P10+S10+V10+Y10</formula>
    </cfRule>
  </conditionalFormatting>
  <conditionalFormatting sqref="C11:C16 C18:C21 C23:C31">
    <cfRule type="expression" dxfId="10" priority="14" stopIfTrue="1">
      <formula>C11&lt;&gt;D11+E11</formula>
    </cfRule>
  </conditionalFormatting>
  <conditionalFormatting sqref="D11:E16 C17:E17 D18:E21 C22:E22 D23:E31 C32:E32">
    <cfRule type="expression" dxfId="9" priority="15" stopIfTrue="1">
      <formula>C11&lt;&gt;F11+I11+L11+O11+R11+U11+X11</formula>
    </cfRule>
  </conditionalFormatting>
  <conditionalFormatting sqref="F10 I10 L10 O10 R10 U10 X10">
    <cfRule type="expression" dxfId="8" priority="17" stopIfTrue="1">
      <formula>F10&lt;&gt;G10+H10</formula>
    </cfRule>
  </conditionalFormatting>
  <conditionalFormatting sqref="F11:F32 I11:I32 L11:L32 O11:O32 R11:R32 U11:U32 X11:X32">
    <cfRule type="expression" dxfId="7" priority="18" stopIfTrue="1">
      <formula>F11&lt;&gt;G11+H11</formula>
    </cfRule>
  </conditionalFormatting>
  <printOptions horizontalCentered="1" verticalCentered="1"/>
  <pageMargins left="0.23622047244094491" right="0.23622047244094491" top="0.65" bottom="0.65" header="0.35472440944881889" footer="0.35472440944881889"/>
  <pageSetup paperSize="0" scale="93" fitToWidth="0" fitToHeight="0" pageOrder="overThenDown" orientation="landscape" horizontalDpi="0" verticalDpi="0" copies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workbookViewId="0">
      <selection activeCell="A34" sqref="A34:A35"/>
    </sheetView>
  </sheetViews>
  <sheetFormatPr defaultRowHeight="16.5" customHeight="1" x14ac:dyDescent="0.25"/>
  <cols>
    <col min="1" max="1" width="5.5" customWidth="1"/>
    <col min="2" max="2" width="9" style="17" customWidth="1"/>
    <col min="3" max="3" width="6.25" customWidth="1"/>
    <col min="4" max="4" width="6" customWidth="1"/>
    <col min="5" max="5" width="6.875" customWidth="1"/>
    <col min="6" max="6" width="5.875" customWidth="1"/>
    <col min="7" max="8" width="4.875" customWidth="1"/>
    <col min="9" max="15" width="6" customWidth="1"/>
    <col min="16" max="26" width="4.875" customWidth="1"/>
    <col min="27" max="27" width="8.5" customWidth="1"/>
    <col min="28" max="1024" width="8.375" customWidth="1"/>
  </cols>
  <sheetData>
    <row r="1" spans="1:28" s="2" customFormat="1" ht="17.25" customHeight="1" x14ac:dyDescent="0.25">
      <c r="A1" s="1" t="s">
        <v>0</v>
      </c>
      <c r="B1" s="1"/>
      <c r="H1"/>
      <c r="I1"/>
      <c r="J1"/>
      <c r="K1"/>
      <c r="L1"/>
      <c r="M1"/>
      <c r="N1"/>
    </row>
    <row r="2" spans="1:28" s="4" customFormat="1" ht="4.5" customHeight="1" x14ac:dyDescent="0.25">
      <c r="A2" s="3"/>
      <c r="B2" s="3"/>
    </row>
    <row r="3" spans="1:28" s="4" customFormat="1" ht="13.5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Z3" s="6" t="s">
        <v>2</v>
      </c>
    </row>
    <row r="4" spans="1:28" s="4" customFormat="1" ht="5.25" customHeight="1" x14ac:dyDescent="0.25"/>
    <row r="5" spans="1:28" s="8" customFormat="1" ht="15" customHeight="1" x14ac:dyDescent="0.25">
      <c r="A5" s="226" t="s">
        <v>3</v>
      </c>
      <c r="B5" s="226"/>
      <c r="C5" s="247" t="s">
        <v>4</v>
      </c>
      <c r="D5" s="247"/>
      <c r="E5" s="247"/>
      <c r="F5" s="248" t="s">
        <v>5</v>
      </c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</row>
    <row r="6" spans="1:28" s="8" customFormat="1" ht="14.25" customHeight="1" x14ac:dyDescent="0.25">
      <c r="A6" s="226"/>
      <c r="B6" s="226"/>
      <c r="C6" s="247" t="s">
        <v>6</v>
      </c>
      <c r="D6" s="247" t="s">
        <v>7</v>
      </c>
      <c r="E6" s="249" t="s">
        <v>8</v>
      </c>
      <c r="F6" s="247" t="s">
        <v>9</v>
      </c>
      <c r="G6" s="247"/>
      <c r="H6" s="247"/>
      <c r="I6" s="247" t="s">
        <v>10</v>
      </c>
      <c r="J6" s="247"/>
      <c r="K6" s="247"/>
      <c r="L6" s="247" t="s">
        <v>11</v>
      </c>
      <c r="M6" s="247"/>
      <c r="N6" s="247"/>
      <c r="O6" s="247" t="s">
        <v>12</v>
      </c>
      <c r="P6" s="247"/>
      <c r="Q6" s="247"/>
      <c r="R6" s="247" t="s">
        <v>13</v>
      </c>
      <c r="S6" s="247"/>
      <c r="T6" s="247"/>
      <c r="U6" s="247" t="s">
        <v>14</v>
      </c>
      <c r="V6" s="247"/>
      <c r="W6" s="247"/>
      <c r="X6" s="248" t="s">
        <v>15</v>
      </c>
      <c r="Y6" s="248"/>
      <c r="Z6" s="248"/>
    </row>
    <row r="7" spans="1:28" s="8" customFormat="1" ht="9.75" customHeight="1" x14ac:dyDescent="0.25">
      <c r="A7" s="226"/>
      <c r="B7" s="226"/>
      <c r="C7" s="247"/>
      <c r="D7" s="247"/>
      <c r="E7" s="249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8"/>
      <c r="Y7" s="248"/>
      <c r="Z7" s="248"/>
    </row>
    <row r="8" spans="1:28" s="8" customFormat="1" ht="15.6" customHeight="1" x14ac:dyDescent="0.25">
      <c r="A8" s="226"/>
      <c r="B8" s="226"/>
      <c r="C8" s="247"/>
      <c r="D8" s="247"/>
      <c r="E8" s="249"/>
      <c r="F8" s="19" t="s">
        <v>16</v>
      </c>
      <c r="G8" s="7" t="s">
        <v>7</v>
      </c>
      <c r="H8" s="18" t="s">
        <v>8</v>
      </c>
      <c r="I8" s="7" t="s">
        <v>16</v>
      </c>
      <c r="J8" s="7" t="s">
        <v>7</v>
      </c>
      <c r="K8" s="18" t="s">
        <v>8</v>
      </c>
      <c r="L8" s="7" t="s">
        <v>16</v>
      </c>
      <c r="M8" s="7" t="s">
        <v>7</v>
      </c>
      <c r="N8" s="20" t="s">
        <v>8</v>
      </c>
      <c r="O8" s="19" t="s">
        <v>16</v>
      </c>
      <c r="P8" s="7" t="s">
        <v>7</v>
      </c>
      <c r="Q8" s="18" t="s">
        <v>8</v>
      </c>
      <c r="R8" s="7" t="s">
        <v>16</v>
      </c>
      <c r="S8" s="7" t="s">
        <v>7</v>
      </c>
      <c r="T8" s="20" t="s">
        <v>8</v>
      </c>
      <c r="U8" s="7" t="s">
        <v>16</v>
      </c>
      <c r="V8" s="7" t="s">
        <v>7</v>
      </c>
      <c r="W8" s="20" t="s">
        <v>8</v>
      </c>
      <c r="X8" s="7" t="s">
        <v>16</v>
      </c>
      <c r="Y8" s="7" t="s">
        <v>7</v>
      </c>
      <c r="Z8" s="20" t="s">
        <v>8</v>
      </c>
    </row>
    <row r="9" spans="1:28" s="43" customFormat="1" ht="14.1" customHeight="1" x14ac:dyDescent="0.25">
      <c r="A9" s="8" t="s">
        <v>27</v>
      </c>
      <c r="B9" s="38"/>
      <c r="C9" s="87">
        <f t="shared" ref="C9:Z9" si="0">SUM(C10:C32)</f>
        <v>209249</v>
      </c>
      <c r="D9" s="88">
        <f t="shared" si="0"/>
        <v>72442</v>
      </c>
      <c r="E9" s="89">
        <f t="shared" si="0"/>
        <v>136807</v>
      </c>
      <c r="F9" s="88">
        <f t="shared" si="0"/>
        <v>33040</v>
      </c>
      <c r="G9" s="88">
        <f t="shared" si="0"/>
        <v>11358</v>
      </c>
      <c r="H9" s="89">
        <f t="shared" si="0"/>
        <v>21682</v>
      </c>
      <c r="I9" s="88">
        <f t="shared" si="0"/>
        <v>66464</v>
      </c>
      <c r="J9" s="88">
        <f t="shared" si="0"/>
        <v>21519</v>
      </c>
      <c r="K9" s="89">
        <f t="shared" si="0"/>
        <v>44945</v>
      </c>
      <c r="L9" s="88">
        <f t="shared" si="0"/>
        <v>65623</v>
      </c>
      <c r="M9" s="88">
        <f t="shared" si="0"/>
        <v>21478</v>
      </c>
      <c r="N9" s="89">
        <f t="shared" si="0"/>
        <v>44145</v>
      </c>
      <c r="O9" s="88">
        <f t="shared" si="0"/>
        <v>16994</v>
      </c>
      <c r="P9" s="88">
        <f t="shared" si="0"/>
        <v>6028</v>
      </c>
      <c r="Q9" s="89">
        <f t="shared" si="0"/>
        <v>10966</v>
      </c>
      <c r="R9" s="88">
        <f t="shared" si="0"/>
        <v>12007</v>
      </c>
      <c r="S9" s="88">
        <f t="shared" si="0"/>
        <v>4824</v>
      </c>
      <c r="T9" s="89">
        <f t="shared" si="0"/>
        <v>7183</v>
      </c>
      <c r="U9" s="88">
        <f t="shared" si="0"/>
        <v>6022</v>
      </c>
      <c r="V9" s="88">
        <f t="shared" si="0"/>
        <v>2485</v>
      </c>
      <c r="W9" s="89">
        <f t="shared" si="0"/>
        <v>3537</v>
      </c>
      <c r="X9" s="88">
        <f t="shared" si="0"/>
        <v>9099</v>
      </c>
      <c r="Y9" s="88">
        <f t="shared" si="0"/>
        <v>4750</v>
      </c>
      <c r="Z9" s="89">
        <f t="shared" si="0"/>
        <v>4349</v>
      </c>
      <c r="AA9" s="42"/>
      <c r="AB9" s="42"/>
    </row>
    <row r="10" spans="1:28" s="44" customFormat="1" ht="14.1" customHeight="1" x14ac:dyDescent="0.25">
      <c r="B10" s="45" t="s">
        <v>46</v>
      </c>
      <c r="C10" s="90">
        <v>19</v>
      </c>
      <c r="D10" s="88">
        <v>8</v>
      </c>
      <c r="E10" s="89">
        <v>11</v>
      </c>
      <c r="F10" s="88">
        <v>10</v>
      </c>
      <c r="G10" s="88">
        <v>5</v>
      </c>
      <c r="H10" s="89">
        <v>5</v>
      </c>
      <c r="I10" s="88">
        <v>7</v>
      </c>
      <c r="J10" s="88">
        <v>2</v>
      </c>
      <c r="K10" s="89">
        <v>5</v>
      </c>
      <c r="L10" s="88">
        <v>2</v>
      </c>
      <c r="M10" s="88">
        <v>1</v>
      </c>
      <c r="N10" s="89">
        <v>1</v>
      </c>
      <c r="O10" s="88">
        <v>0</v>
      </c>
      <c r="P10" s="88">
        <v>0</v>
      </c>
      <c r="Q10" s="89">
        <v>0</v>
      </c>
      <c r="R10" s="88">
        <v>0</v>
      </c>
      <c r="S10" s="88">
        <v>0</v>
      </c>
      <c r="T10" s="89">
        <v>0</v>
      </c>
      <c r="U10" s="88">
        <v>0</v>
      </c>
      <c r="V10" s="88">
        <v>0</v>
      </c>
      <c r="W10" s="89">
        <v>0</v>
      </c>
      <c r="X10" s="88">
        <v>0</v>
      </c>
      <c r="Y10" s="88">
        <v>0</v>
      </c>
      <c r="Z10" s="89">
        <v>0</v>
      </c>
    </row>
    <row r="11" spans="1:28" s="44" customFormat="1" ht="14.1" customHeight="1" x14ac:dyDescent="0.25">
      <c r="B11" s="45" t="s">
        <v>48</v>
      </c>
      <c r="C11" s="87">
        <v>15580</v>
      </c>
      <c r="D11" s="88">
        <v>7071</v>
      </c>
      <c r="E11" s="89">
        <v>8509</v>
      </c>
      <c r="F11" s="88">
        <v>1743</v>
      </c>
      <c r="G11" s="88">
        <v>834</v>
      </c>
      <c r="H11" s="89">
        <v>909</v>
      </c>
      <c r="I11" s="88">
        <v>3398</v>
      </c>
      <c r="J11" s="88">
        <v>1373</v>
      </c>
      <c r="K11" s="89">
        <v>2025</v>
      </c>
      <c r="L11" s="88">
        <v>3317</v>
      </c>
      <c r="M11" s="88">
        <v>1166</v>
      </c>
      <c r="N11" s="89">
        <v>2151</v>
      </c>
      <c r="O11" s="88">
        <v>1081</v>
      </c>
      <c r="P11" s="88">
        <v>424</v>
      </c>
      <c r="Q11" s="89">
        <v>657</v>
      </c>
      <c r="R11" s="88">
        <v>328</v>
      </c>
      <c r="S11" s="88">
        <v>176</v>
      </c>
      <c r="T11" s="89">
        <v>152</v>
      </c>
      <c r="U11" s="88">
        <v>171</v>
      </c>
      <c r="V11" s="88">
        <v>68</v>
      </c>
      <c r="W11" s="89">
        <v>103</v>
      </c>
      <c r="X11" s="88">
        <v>5542</v>
      </c>
      <c r="Y11" s="88">
        <v>3030</v>
      </c>
      <c r="Z11" s="89">
        <v>2512</v>
      </c>
    </row>
    <row r="12" spans="1:28" s="44" customFormat="1" ht="14.1" customHeight="1" x14ac:dyDescent="0.25">
      <c r="B12" s="45" t="s">
        <v>49</v>
      </c>
      <c r="C12" s="87">
        <v>22781</v>
      </c>
      <c r="D12" s="88">
        <v>5633</v>
      </c>
      <c r="E12" s="89">
        <v>17148</v>
      </c>
      <c r="F12" s="88">
        <v>3203</v>
      </c>
      <c r="G12" s="88">
        <v>625</v>
      </c>
      <c r="H12" s="89">
        <v>2578</v>
      </c>
      <c r="I12" s="88">
        <v>9389</v>
      </c>
      <c r="J12" s="88">
        <v>2512</v>
      </c>
      <c r="K12" s="89">
        <v>6877</v>
      </c>
      <c r="L12" s="88">
        <v>7085</v>
      </c>
      <c r="M12" s="88">
        <v>1655</v>
      </c>
      <c r="N12" s="89">
        <v>5430</v>
      </c>
      <c r="O12" s="88">
        <v>1619</v>
      </c>
      <c r="P12" s="88">
        <v>515</v>
      </c>
      <c r="Q12" s="89">
        <v>1104</v>
      </c>
      <c r="R12" s="88">
        <v>1155</v>
      </c>
      <c r="S12" s="88">
        <v>237</v>
      </c>
      <c r="T12" s="89">
        <v>918</v>
      </c>
      <c r="U12" s="88">
        <v>262</v>
      </c>
      <c r="V12" s="88">
        <v>75</v>
      </c>
      <c r="W12" s="89">
        <v>187</v>
      </c>
      <c r="X12" s="88">
        <v>68</v>
      </c>
      <c r="Y12" s="88">
        <v>14</v>
      </c>
      <c r="Z12" s="89">
        <v>54</v>
      </c>
    </row>
    <row r="13" spans="1:28" s="44" customFormat="1" ht="14.1" customHeight="1" x14ac:dyDescent="0.25">
      <c r="B13" s="45" t="s">
        <v>50</v>
      </c>
      <c r="C13" s="87">
        <v>2397</v>
      </c>
      <c r="D13" s="88">
        <v>680</v>
      </c>
      <c r="E13" s="89">
        <v>1717</v>
      </c>
      <c r="F13" s="88">
        <v>442</v>
      </c>
      <c r="G13" s="88">
        <v>63</v>
      </c>
      <c r="H13" s="89">
        <v>379</v>
      </c>
      <c r="I13" s="88">
        <v>992</v>
      </c>
      <c r="J13" s="88">
        <v>357</v>
      </c>
      <c r="K13" s="89">
        <v>635</v>
      </c>
      <c r="L13" s="88">
        <v>548</v>
      </c>
      <c r="M13" s="88">
        <v>197</v>
      </c>
      <c r="N13" s="89">
        <v>351</v>
      </c>
      <c r="O13" s="88">
        <v>415</v>
      </c>
      <c r="P13" s="88">
        <v>63</v>
      </c>
      <c r="Q13" s="89">
        <v>352</v>
      </c>
      <c r="R13" s="88">
        <v>0</v>
      </c>
      <c r="S13" s="88">
        <v>0</v>
      </c>
      <c r="T13" s="89">
        <v>0</v>
      </c>
      <c r="U13" s="88">
        <v>0</v>
      </c>
      <c r="V13" s="88">
        <v>0</v>
      </c>
      <c r="W13" s="89">
        <v>0</v>
      </c>
      <c r="X13" s="88">
        <v>0</v>
      </c>
      <c r="Y13" s="88">
        <v>0</v>
      </c>
      <c r="Z13" s="89">
        <v>0</v>
      </c>
    </row>
    <row r="14" spans="1:28" s="44" customFormat="1" ht="14.1" customHeight="1" x14ac:dyDescent="0.25">
      <c r="B14" s="45" t="s">
        <v>51</v>
      </c>
      <c r="C14" s="87">
        <v>29775</v>
      </c>
      <c r="D14" s="88">
        <v>10005</v>
      </c>
      <c r="E14" s="89">
        <v>19770</v>
      </c>
      <c r="F14" s="88">
        <v>3423</v>
      </c>
      <c r="G14" s="88">
        <v>1163</v>
      </c>
      <c r="H14" s="89">
        <v>2260</v>
      </c>
      <c r="I14" s="88">
        <v>8895</v>
      </c>
      <c r="J14" s="88">
        <v>3124</v>
      </c>
      <c r="K14" s="89">
        <v>5771</v>
      </c>
      <c r="L14" s="88">
        <v>11373</v>
      </c>
      <c r="M14" s="88">
        <v>3587</v>
      </c>
      <c r="N14" s="89">
        <v>7786</v>
      </c>
      <c r="O14" s="88">
        <v>2115</v>
      </c>
      <c r="P14" s="88">
        <v>741</v>
      </c>
      <c r="Q14" s="89">
        <v>1374</v>
      </c>
      <c r="R14" s="88">
        <v>2073</v>
      </c>
      <c r="S14" s="88">
        <v>720</v>
      </c>
      <c r="T14" s="89">
        <v>1353</v>
      </c>
      <c r="U14" s="88">
        <v>1289</v>
      </c>
      <c r="V14" s="88">
        <v>419</v>
      </c>
      <c r="W14" s="89">
        <v>870</v>
      </c>
      <c r="X14" s="88">
        <v>607</v>
      </c>
      <c r="Y14" s="88">
        <v>251</v>
      </c>
      <c r="Z14" s="89">
        <v>356</v>
      </c>
    </row>
    <row r="15" spans="1:28" s="44" customFormat="1" ht="14.1" customHeight="1" x14ac:dyDescent="0.25">
      <c r="B15" s="45" t="s">
        <v>52</v>
      </c>
      <c r="C15" s="87">
        <v>635</v>
      </c>
      <c r="D15" s="88">
        <v>236</v>
      </c>
      <c r="E15" s="89">
        <v>399</v>
      </c>
      <c r="F15" s="88">
        <v>0</v>
      </c>
      <c r="G15" s="88">
        <v>0</v>
      </c>
      <c r="H15" s="89">
        <v>0</v>
      </c>
      <c r="I15" s="88">
        <v>372</v>
      </c>
      <c r="J15" s="88">
        <v>135</v>
      </c>
      <c r="K15" s="89">
        <v>237</v>
      </c>
      <c r="L15" s="88">
        <v>172</v>
      </c>
      <c r="M15" s="88">
        <v>59</v>
      </c>
      <c r="N15" s="89">
        <v>113</v>
      </c>
      <c r="O15" s="88">
        <v>72</v>
      </c>
      <c r="P15" s="88">
        <v>33</v>
      </c>
      <c r="Q15" s="89">
        <v>39</v>
      </c>
      <c r="R15" s="88">
        <v>0</v>
      </c>
      <c r="S15" s="88">
        <v>0</v>
      </c>
      <c r="T15" s="89">
        <v>0</v>
      </c>
      <c r="U15" s="88">
        <v>13</v>
      </c>
      <c r="V15" s="88">
        <v>5</v>
      </c>
      <c r="W15" s="89">
        <v>8</v>
      </c>
      <c r="X15" s="88">
        <v>6</v>
      </c>
      <c r="Y15" s="88">
        <v>4</v>
      </c>
      <c r="Z15" s="89">
        <v>2</v>
      </c>
    </row>
    <row r="16" spans="1:28" s="44" customFormat="1" ht="14.1" customHeight="1" x14ac:dyDescent="0.25">
      <c r="B16" s="45" t="s">
        <v>53</v>
      </c>
      <c r="C16" s="87">
        <v>10503</v>
      </c>
      <c r="D16" s="88">
        <v>4726</v>
      </c>
      <c r="E16" s="89">
        <v>5777</v>
      </c>
      <c r="F16" s="88">
        <v>3784</v>
      </c>
      <c r="G16" s="88">
        <v>1626</v>
      </c>
      <c r="H16" s="89">
        <v>2158</v>
      </c>
      <c r="I16" s="88">
        <v>2889</v>
      </c>
      <c r="J16" s="88">
        <v>1302</v>
      </c>
      <c r="K16" s="89">
        <v>1587</v>
      </c>
      <c r="L16" s="88">
        <v>2440</v>
      </c>
      <c r="M16" s="88">
        <v>1069</v>
      </c>
      <c r="N16" s="89">
        <v>1371</v>
      </c>
      <c r="O16" s="88">
        <v>686</v>
      </c>
      <c r="P16" s="88">
        <v>353</v>
      </c>
      <c r="Q16" s="89">
        <v>333</v>
      </c>
      <c r="R16" s="88">
        <v>422</v>
      </c>
      <c r="S16" s="88">
        <v>234</v>
      </c>
      <c r="T16" s="89">
        <v>188</v>
      </c>
      <c r="U16" s="88">
        <v>154</v>
      </c>
      <c r="V16" s="88">
        <v>62</v>
      </c>
      <c r="W16" s="89">
        <v>92</v>
      </c>
      <c r="X16" s="88">
        <v>128</v>
      </c>
      <c r="Y16" s="88">
        <v>80</v>
      </c>
      <c r="Z16" s="89">
        <v>48</v>
      </c>
    </row>
    <row r="17" spans="1:26" s="74" customFormat="1" ht="14.1" customHeight="1" x14ac:dyDescent="0.25">
      <c r="B17" s="45" t="s">
        <v>54</v>
      </c>
      <c r="C17" s="87">
        <v>23199</v>
      </c>
      <c r="D17" s="88">
        <v>8210</v>
      </c>
      <c r="E17" s="89">
        <v>14989</v>
      </c>
      <c r="F17" s="88">
        <v>1542</v>
      </c>
      <c r="G17" s="88">
        <v>564</v>
      </c>
      <c r="H17" s="89">
        <v>978</v>
      </c>
      <c r="I17" s="88">
        <v>5826</v>
      </c>
      <c r="J17" s="88">
        <v>1889</v>
      </c>
      <c r="K17" s="89">
        <v>3937</v>
      </c>
      <c r="L17" s="88">
        <v>7303</v>
      </c>
      <c r="M17" s="88">
        <v>2377</v>
      </c>
      <c r="N17" s="89">
        <v>4926</v>
      </c>
      <c r="O17" s="88">
        <v>3024</v>
      </c>
      <c r="P17" s="88">
        <v>983</v>
      </c>
      <c r="Q17" s="89">
        <v>2041</v>
      </c>
      <c r="R17" s="88">
        <v>3312</v>
      </c>
      <c r="S17" s="88">
        <v>1565</v>
      </c>
      <c r="T17" s="89">
        <v>1747</v>
      </c>
      <c r="U17" s="88">
        <v>1699</v>
      </c>
      <c r="V17" s="88">
        <v>628</v>
      </c>
      <c r="W17" s="89">
        <v>1071</v>
      </c>
      <c r="X17" s="88">
        <v>493</v>
      </c>
      <c r="Y17" s="88">
        <v>204</v>
      </c>
      <c r="Z17" s="89">
        <v>289</v>
      </c>
    </row>
    <row r="18" spans="1:26" s="44" customFormat="1" ht="14.1" customHeight="1" x14ac:dyDescent="0.25">
      <c r="B18" s="53" t="s">
        <v>55</v>
      </c>
      <c r="C18" s="87">
        <v>25481</v>
      </c>
      <c r="D18" s="88">
        <v>8674</v>
      </c>
      <c r="E18" s="89">
        <v>16807</v>
      </c>
      <c r="F18" s="88">
        <v>2705</v>
      </c>
      <c r="G18" s="88">
        <v>761</v>
      </c>
      <c r="H18" s="89">
        <v>1944</v>
      </c>
      <c r="I18" s="88">
        <v>9507</v>
      </c>
      <c r="J18" s="88">
        <v>2845</v>
      </c>
      <c r="K18" s="89">
        <v>6662</v>
      </c>
      <c r="L18" s="88">
        <v>9953</v>
      </c>
      <c r="M18" s="88">
        <v>3775</v>
      </c>
      <c r="N18" s="89">
        <v>6178</v>
      </c>
      <c r="O18" s="88">
        <v>1346</v>
      </c>
      <c r="P18" s="88">
        <v>419</v>
      </c>
      <c r="Q18" s="89">
        <v>927</v>
      </c>
      <c r="R18" s="88">
        <v>1023</v>
      </c>
      <c r="S18" s="88">
        <v>416</v>
      </c>
      <c r="T18" s="89">
        <v>607</v>
      </c>
      <c r="U18" s="88">
        <v>562</v>
      </c>
      <c r="V18" s="88">
        <v>277</v>
      </c>
      <c r="W18" s="89">
        <v>285</v>
      </c>
      <c r="X18" s="88">
        <v>385</v>
      </c>
      <c r="Y18" s="88">
        <v>181</v>
      </c>
      <c r="Z18" s="89">
        <v>204</v>
      </c>
    </row>
    <row r="19" spans="1:26" s="44" customFormat="1" ht="14.1" customHeight="1" x14ac:dyDescent="0.25">
      <c r="B19" s="45" t="s">
        <v>56</v>
      </c>
      <c r="C19" s="87">
        <v>6382</v>
      </c>
      <c r="D19" s="88">
        <v>2457</v>
      </c>
      <c r="E19" s="89">
        <v>3925</v>
      </c>
      <c r="F19" s="88">
        <v>1646</v>
      </c>
      <c r="G19" s="88">
        <v>567</v>
      </c>
      <c r="H19" s="89">
        <v>1079</v>
      </c>
      <c r="I19" s="88">
        <v>2054</v>
      </c>
      <c r="J19" s="88">
        <v>803</v>
      </c>
      <c r="K19" s="89">
        <v>1251</v>
      </c>
      <c r="L19" s="88">
        <v>1852</v>
      </c>
      <c r="M19" s="88">
        <v>699</v>
      </c>
      <c r="N19" s="89">
        <v>1153</v>
      </c>
      <c r="O19" s="88">
        <v>432</v>
      </c>
      <c r="P19" s="88">
        <v>198</v>
      </c>
      <c r="Q19" s="89">
        <v>234</v>
      </c>
      <c r="R19" s="88">
        <v>270</v>
      </c>
      <c r="S19" s="88">
        <v>140</v>
      </c>
      <c r="T19" s="89">
        <v>130</v>
      </c>
      <c r="U19" s="88">
        <v>126</v>
      </c>
      <c r="V19" s="88">
        <v>48</v>
      </c>
      <c r="W19" s="89">
        <v>78</v>
      </c>
      <c r="X19" s="88">
        <v>2</v>
      </c>
      <c r="Y19" s="88">
        <v>2</v>
      </c>
      <c r="Z19" s="89">
        <v>0</v>
      </c>
    </row>
    <row r="20" spans="1:26" s="44" customFormat="1" ht="14.1" customHeight="1" x14ac:dyDescent="0.25">
      <c r="B20" s="45" t="s">
        <v>57</v>
      </c>
      <c r="C20" s="87">
        <v>3406</v>
      </c>
      <c r="D20" s="88">
        <v>1449</v>
      </c>
      <c r="E20" s="89">
        <v>1957</v>
      </c>
      <c r="F20" s="88">
        <f>G20+H20</f>
        <v>1387</v>
      </c>
      <c r="G20" s="88">
        <v>573</v>
      </c>
      <c r="H20" s="89">
        <v>814</v>
      </c>
      <c r="I20" s="88">
        <f>J20+K20</f>
        <v>925</v>
      </c>
      <c r="J20" s="88">
        <v>360</v>
      </c>
      <c r="K20" s="89">
        <v>565</v>
      </c>
      <c r="L20" s="88">
        <f>M20+N20</f>
        <v>304</v>
      </c>
      <c r="M20" s="88">
        <v>123</v>
      </c>
      <c r="N20" s="89">
        <v>181</v>
      </c>
      <c r="O20" s="88">
        <f>P20+Q20</f>
        <v>457</v>
      </c>
      <c r="P20" s="88">
        <v>211</v>
      </c>
      <c r="Q20" s="89">
        <v>246</v>
      </c>
      <c r="R20" s="88">
        <f>S20+T20</f>
        <v>167</v>
      </c>
      <c r="S20" s="88">
        <v>79</v>
      </c>
      <c r="T20" s="89">
        <v>88</v>
      </c>
      <c r="U20" s="88">
        <f>V20+W20</f>
        <v>144</v>
      </c>
      <c r="V20" s="88">
        <v>92</v>
      </c>
      <c r="W20" s="89">
        <v>52</v>
      </c>
      <c r="X20" s="88">
        <f>Y20+Z20</f>
        <v>22</v>
      </c>
      <c r="Y20" s="88">
        <v>11</v>
      </c>
      <c r="Z20" s="89">
        <v>11</v>
      </c>
    </row>
    <row r="21" spans="1:26" s="44" customFormat="1" ht="14.1" customHeight="1" x14ac:dyDescent="0.25">
      <c r="B21" s="45" t="s">
        <v>58</v>
      </c>
      <c r="C21" s="87">
        <v>1435</v>
      </c>
      <c r="D21" s="88">
        <v>575</v>
      </c>
      <c r="E21" s="89">
        <v>860</v>
      </c>
      <c r="F21" s="88">
        <v>455</v>
      </c>
      <c r="G21" s="88">
        <v>169</v>
      </c>
      <c r="H21" s="89">
        <v>286</v>
      </c>
      <c r="I21" s="88">
        <v>432</v>
      </c>
      <c r="J21" s="88">
        <v>178</v>
      </c>
      <c r="K21" s="89">
        <v>254</v>
      </c>
      <c r="L21" s="88">
        <v>352</v>
      </c>
      <c r="M21" s="88">
        <v>138</v>
      </c>
      <c r="N21" s="89">
        <v>214</v>
      </c>
      <c r="O21" s="88">
        <v>137</v>
      </c>
      <c r="P21" s="88">
        <v>60</v>
      </c>
      <c r="Q21" s="89">
        <v>77</v>
      </c>
      <c r="R21" s="88">
        <v>34</v>
      </c>
      <c r="S21" s="88">
        <v>18</v>
      </c>
      <c r="T21" s="89">
        <v>16</v>
      </c>
      <c r="U21" s="88">
        <v>16</v>
      </c>
      <c r="V21" s="88">
        <v>7</v>
      </c>
      <c r="W21" s="89">
        <v>9</v>
      </c>
      <c r="X21" s="88">
        <v>9</v>
      </c>
      <c r="Y21" s="88">
        <v>5</v>
      </c>
      <c r="Z21" s="89">
        <v>4</v>
      </c>
    </row>
    <row r="22" spans="1:26" s="44" customFormat="1" ht="14.1" customHeight="1" x14ac:dyDescent="0.25">
      <c r="B22" s="45" t="s">
        <v>59</v>
      </c>
      <c r="C22" s="91">
        <v>2714</v>
      </c>
      <c r="D22" s="92">
        <v>818</v>
      </c>
      <c r="E22" s="93">
        <v>1896</v>
      </c>
      <c r="F22" s="88">
        <v>256</v>
      </c>
      <c r="G22" s="88">
        <v>89</v>
      </c>
      <c r="H22" s="89">
        <v>167</v>
      </c>
      <c r="I22" s="88">
        <v>851</v>
      </c>
      <c r="J22" s="88">
        <v>247</v>
      </c>
      <c r="K22" s="89">
        <v>604</v>
      </c>
      <c r="L22" s="88">
        <v>846</v>
      </c>
      <c r="M22" s="88">
        <v>175</v>
      </c>
      <c r="N22" s="89">
        <v>671</v>
      </c>
      <c r="O22" s="88">
        <v>281</v>
      </c>
      <c r="P22" s="88">
        <v>84</v>
      </c>
      <c r="Q22" s="89">
        <v>197</v>
      </c>
      <c r="R22" s="88">
        <v>262</v>
      </c>
      <c r="S22" s="88">
        <v>87</v>
      </c>
      <c r="T22" s="89">
        <v>175</v>
      </c>
      <c r="U22" s="88">
        <v>116</v>
      </c>
      <c r="V22" s="88">
        <v>68</v>
      </c>
      <c r="W22" s="89">
        <v>48</v>
      </c>
      <c r="X22" s="88">
        <v>102</v>
      </c>
      <c r="Y22" s="88">
        <v>68</v>
      </c>
      <c r="Z22" s="89">
        <v>34</v>
      </c>
    </row>
    <row r="23" spans="1:26" s="44" customFormat="1" ht="14.1" customHeight="1" x14ac:dyDescent="0.25">
      <c r="B23" s="45" t="s">
        <v>60</v>
      </c>
      <c r="C23" s="87">
        <v>300</v>
      </c>
      <c r="D23" s="88">
        <v>126</v>
      </c>
      <c r="E23" s="89">
        <v>174</v>
      </c>
      <c r="F23" s="88">
        <v>1</v>
      </c>
      <c r="G23" s="88">
        <v>1</v>
      </c>
      <c r="H23" s="89">
        <v>0</v>
      </c>
      <c r="I23" s="88">
        <v>10</v>
      </c>
      <c r="J23" s="88">
        <v>1</v>
      </c>
      <c r="K23" s="89">
        <v>9</v>
      </c>
      <c r="L23" s="88">
        <v>12</v>
      </c>
      <c r="M23" s="88">
        <v>6</v>
      </c>
      <c r="N23" s="89">
        <v>6</v>
      </c>
      <c r="O23" s="88">
        <v>72</v>
      </c>
      <c r="P23" s="88">
        <v>32</v>
      </c>
      <c r="Q23" s="89">
        <v>40</v>
      </c>
      <c r="R23" s="88">
        <v>51</v>
      </c>
      <c r="S23" s="88">
        <v>22</v>
      </c>
      <c r="T23" s="89">
        <v>29</v>
      </c>
      <c r="U23" s="88">
        <v>117</v>
      </c>
      <c r="V23" s="88">
        <v>49</v>
      </c>
      <c r="W23" s="89">
        <v>68</v>
      </c>
      <c r="X23" s="88">
        <v>37</v>
      </c>
      <c r="Y23" s="88">
        <v>15</v>
      </c>
      <c r="Z23" s="89">
        <v>22</v>
      </c>
    </row>
    <row r="24" spans="1:26" s="44" customFormat="1" ht="14.1" customHeight="1" x14ac:dyDescent="0.25">
      <c r="B24" s="45" t="s">
        <v>61</v>
      </c>
      <c r="C24" s="87">
        <v>3397</v>
      </c>
      <c r="D24" s="88">
        <v>1260</v>
      </c>
      <c r="E24" s="89">
        <v>2137</v>
      </c>
      <c r="F24" s="88">
        <v>314</v>
      </c>
      <c r="G24" s="88">
        <v>107</v>
      </c>
      <c r="H24" s="89">
        <v>207</v>
      </c>
      <c r="I24" s="88">
        <v>962</v>
      </c>
      <c r="J24" s="88">
        <v>333</v>
      </c>
      <c r="K24" s="89">
        <v>629</v>
      </c>
      <c r="L24" s="88">
        <v>952</v>
      </c>
      <c r="M24" s="88">
        <v>340</v>
      </c>
      <c r="N24" s="89">
        <v>612</v>
      </c>
      <c r="O24" s="88">
        <v>409</v>
      </c>
      <c r="P24" s="88">
        <v>139</v>
      </c>
      <c r="Q24" s="89">
        <v>270</v>
      </c>
      <c r="R24" s="88">
        <v>330</v>
      </c>
      <c r="S24" s="88">
        <v>110</v>
      </c>
      <c r="T24" s="89">
        <v>220</v>
      </c>
      <c r="U24" s="88">
        <v>188</v>
      </c>
      <c r="V24" s="88">
        <v>101</v>
      </c>
      <c r="W24" s="89">
        <v>87</v>
      </c>
      <c r="X24" s="88">
        <v>242</v>
      </c>
      <c r="Y24" s="88">
        <v>130</v>
      </c>
      <c r="Z24" s="89">
        <v>112</v>
      </c>
    </row>
    <row r="25" spans="1:26" s="44" customFormat="1" ht="14.1" customHeight="1" x14ac:dyDescent="0.25">
      <c r="B25" s="45" t="s">
        <v>62</v>
      </c>
      <c r="C25" s="87">
        <v>570</v>
      </c>
      <c r="D25" s="88">
        <v>218</v>
      </c>
      <c r="E25" s="89">
        <v>352</v>
      </c>
      <c r="F25" s="88">
        <v>96</v>
      </c>
      <c r="G25" s="88">
        <v>40</v>
      </c>
      <c r="H25" s="89">
        <v>56</v>
      </c>
      <c r="I25" s="88">
        <v>102</v>
      </c>
      <c r="J25" s="88">
        <v>40</v>
      </c>
      <c r="K25" s="89">
        <v>62</v>
      </c>
      <c r="L25" s="88">
        <v>156</v>
      </c>
      <c r="M25" s="88">
        <v>46</v>
      </c>
      <c r="N25" s="89">
        <v>110</v>
      </c>
      <c r="O25" s="88">
        <v>45</v>
      </c>
      <c r="P25" s="88">
        <v>19</v>
      </c>
      <c r="Q25" s="89">
        <v>26</v>
      </c>
      <c r="R25" s="88">
        <v>117</v>
      </c>
      <c r="S25" s="88">
        <v>46</v>
      </c>
      <c r="T25" s="89">
        <v>71</v>
      </c>
      <c r="U25" s="88">
        <v>14</v>
      </c>
      <c r="V25" s="88">
        <v>6</v>
      </c>
      <c r="W25" s="89">
        <v>8</v>
      </c>
      <c r="X25" s="88">
        <v>40</v>
      </c>
      <c r="Y25" s="88">
        <v>21</v>
      </c>
      <c r="Z25" s="89">
        <v>19</v>
      </c>
    </row>
    <row r="26" spans="1:26" s="44" customFormat="1" ht="14.1" customHeight="1" x14ac:dyDescent="0.25">
      <c r="B26" s="45" t="s">
        <v>63</v>
      </c>
      <c r="C26" s="91">
        <v>244</v>
      </c>
      <c r="D26" s="92">
        <v>80</v>
      </c>
      <c r="E26" s="93">
        <v>164</v>
      </c>
      <c r="F26" s="88">
        <v>35</v>
      </c>
      <c r="G26" s="88">
        <v>12</v>
      </c>
      <c r="H26" s="89">
        <v>23</v>
      </c>
      <c r="I26" s="88">
        <v>50</v>
      </c>
      <c r="J26" s="88">
        <v>17</v>
      </c>
      <c r="K26" s="89">
        <v>33</v>
      </c>
      <c r="L26" s="88">
        <v>68</v>
      </c>
      <c r="M26" s="88">
        <v>24</v>
      </c>
      <c r="N26" s="89">
        <v>44</v>
      </c>
      <c r="O26" s="88">
        <v>38</v>
      </c>
      <c r="P26" s="88">
        <v>11</v>
      </c>
      <c r="Q26" s="89">
        <v>27</v>
      </c>
      <c r="R26" s="88">
        <v>30</v>
      </c>
      <c r="S26" s="88">
        <v>9</v>
      </c>
      <c r="T26" s="89">
        <v>21</v>
      </c>
      <c r="U26" s="88">
        <v>16</v>
      </c>
      <c r="V26" s="88">
        <v>5</v>
      </c>
      <c r="W26" s="89">
        <v>11</v>
      </c>
      <c r="X26" s="88">
        <v>7</v>
      </c>
      <c r="Y26" s="88">
        <v>2</v>
      </c>
      <c r="Z26" s="89">
        <v>5</v>
      </c>
    </row>
    <row r="27" spans="1:26" s="44" customFormat="1" ht="14.1" customHeight="1" x14ac:dyDescent="0.25">
      <c r="B27" s="45" t="s">
        <v>64</v>
      </c>
      <c r="C27" s="87">
        <v>4267</v>
      </c>
      <c r="D27" s="88">
        <v>1695</v>
      </c>
      <c r="E27" s="89">
        <v>2572</v>
      </c>
      <c r="F27" s="88">
        <v>307</v>
      </c>
      <c r="G27" s="88">
        <v>131</v>
      </c>
      <c r="H27" s="89">
        <v>176</v>
      </c>
      <c r="I27" s="88">
        <v>1543</v>
      </c>
      <c r="J27" s="88">
        <v>660</v>
      </c>
      <c r="K27" s="89">
        <v>883</v>
      </c>
      <c r="L27" s="88">
        <v>1346</v>
      </c>
      <c r="M27" s="88">
        <v>486</v>
      </c>
      <c r="N27" s="89">
        <v>860</v>
      </c>
      <c r="O27" s="88">
        <v>512</v>
      </c>
      <c r="P27" s="88">
        <v>187</v>
      </c>
      <c r="Q27" s="89">
        <v>325</v>
      </c>
      <c r="R27" s="88">
        <v>360</v>
      </c>
      <c r="S27" s="88">
        <v>130</v>
      </c>
      <c r="T27" s="89">
        <v>230</v>
      </c>
      <c r="U27" s="88">
        <v>118</v>
      </c>
      <c r="V27" s="88">
        <v>64</v>
      </c>
      <c r="W27" s="89">
        <v>54</v>
      </c>
      <c r="X27" s="88">
        <v>81</v>
      </c>
      <c r="Y27" s="88">
        <v>37</v>
      </c>
      <c r="Z27" s="89">
        <v>44</v>
      </c>
    </row>
    <row r="28" spans="1:26" s="44" customFormat="1" ht="14.1" customHeight="1" x14ac:dyDescent="0.25">
      <c r="B28" s="45" t="s">
        <v>65</v>
      </c>
      <c r="C28" s="87">
        <v>1379</v>
      </c>
      <c r="D28" s="88">
        <v>362</v>
      </c>
      <c r="E28" s="89">
        <v>1017</v>
      </c>
      <c r="F28" s="88">
        <v>215</v>
      </c>
      <c r="G28" s="88">
        <v>57</v>
      </c>
      <c r="H28" s="89">
        <v>158</v>
      </c>
      <c r="I28" s="88">
        <v>533</v>
      </c>
      <c r="J28" s="88">
        <v>126</v>
      </c>
      <c r="K28" s="89">
        <v>407</v>
      </c>
      <c r="L28" s="88">
        <v>353</v>
      </c>
      <c r="M28" s="88">
        <v>79</v>
      </c>
      <c r="N28" s="89">
        <v>274</v>
      </c>
      <c r="O28" s="88">
        <v>114</v>
      </c>
      <c r="P28" s="88">
        <v>36</v>
      </c>
      <c r="Q28" s="89">
        <v>78</v>
      </c>
      <c r="R28" s="88">
        <v>111</v>
      </c>
      <c r="S28" s="88">
        <v>43</v>
      </c>
      <c r="T28" s="89">
        <v>68</v>
      </c>
      <c r="U28" s="88">
        <v>27</v>
      </c>
      <c r="V28" s="88">
        <v>13</v>
      </c>
      <c r="W28" s="89">
        <v>14</v>
      </c>
      <c r="X28" s="88">
        <v>26</v>
      </c>
      <c r="Y28" s="88">
        <v>8</v>
      </c>
      <c r="Z28" s="89">
        <v>18</v>
      </c>
    </row>
    <row r="29" spans="1:26" s="44" customFormat="1" ht="14.1" customHeight="1" x14ac:dyDescent="0.25">
      <c r="B29" s="45" t="s">
        <v>66</v>
      </c>
      <c r="C29" s="87">
        <v>27476</v>
      </c>
      <c r="D29" s="88">
        <v>9061</v>
      </c>
      <c r="E29" s="89">
        <v>18415</v>
      </c>
      <c r="F29" s="88">
        <v>7787</v>
      </c>
      <c r="G29" s="88">
        <v>2473</v>
      </c>
      <c r="H29" s="89">
        <v>5314</v>
      </c>
      <c r="I29" s="88">
        <v>8838</v>
      </c>
      <c r="J29" s="88">
        <v>2679</v>
      </c>
      <c r="K29" s="89">
        <v>6159</v>
      </c>
      <c r="L29" s="88">
        <v>6935</v>
      </c>
      <c r="M29" s="88">
        <v>2247</v>
      </c>
      <c r="N29" s="89">
        <v>4688</v>
      </c>
      <c r="O29" s="88">
        <v>2230</v>
      </c>
      <c r="P29" s="88">
        <v>820</v>
      </c>
      <c r="Q29" s="89">
        <v>1410</v>
      </c>
      <c r="R29" s="88">
        <v>680</v>
      </c>
      <c r="S29" s="88">
        <v>296</v>
      </c>
      <c r="T29" s="89">
        <v>384</v>
      </c>
      <c r="U29" s="88">
        <v>335</v>
      </c>
      <c r="V29" s="88">
        <v>181</v>
      </c>
      <c r="W29" s="89">
        <v>154</v>
      </c>
      <c r="X29" s="88">
        <v>671</v>
      </c>
      <c r="Y29" s="88">
        <v>365</v>
      </c>
      <c r="Z29" s="89">
        <v>306</v>
      </c>
    </row>
    <row r="30" spans="1:26" s="44" customFormat="1" ht="14.1" customHeight="1" x14ac:dyDescent="0.25">
      <c r="B30" s="53" t="s">
        <v>67</v>
      </c>
      <c r="C30" s="87">
        <v>26924</v>
      </c>
      <c r="D30" s="88">
        <v>8981</v>
      </c>
      <c r="E30" s="89">
        <v>17943</v>
      </c>
      <c r="F30" s="88">
        <v>3671</v>
      </c>
      <c r="G30" s="88">
        <v>1490</v>
      </c>
      <c r="H30" s="89">
        <v>2181</v>
      </c>
      <c r="I30" s="88">
        <v>8805</v>
      </c>
      <c r="J30" s="88">
        <v>2512</v>
      </c>
      <c r="K30" s="89">
        <v>6293</v>
      </c>
      <c r="L30" s="88">
        <v>10101</v>
      </c>
      <c r="M30" s="88">
        <v>3181</v>
      </c>
      <c r="N30" s="89">
        <v>6920</v>
      </c>
      <c r="O30" s="88">
        <v>1838</v>
      </c>
      <c r="P30" s="88">
        <v>682</v>
      </c>
      <c r="Q30" s="89">
        <v>1156</v>
      </c>
      <c r="R30" s="88">
        <v>1237</v>
      </c>
      <c r="S30" s="88">
        <v>481</v>
      </c>
      <c r="T30" s="89">
        <v>756</v>
      </c>
      <c r="U30" s="88">
        <v>644</v>
      </c>
      <c r="V30" s="88">
        <v>315</v>
      </c>
      <c r="W30" s="89">
        <v>329</v>
      </c>
      <c r="X30" s="88">
        <v>628</v>
      </c>
      <c r="Y30" s="88">
        <v>320</v>
      </c>
      <c r="Z30" s="89">
        <v>308</v>
      </c>
    </row>
    <row r="31" spans="1:26" s="44" customFormat="1" ht="14.1" customHeight="1" x14ac:dyDescent="0.25">
      <c r="B31" s="45" t="s">
        <v>68</v>
      </c>
      <c r="C31" s="87">
        <v>286</v>
      </c>
      <c r="D31" s="88">
        <v>91</v>
      </c>
      <c r="E31" s="89">
        <v>195</v>
      </c>
      <c r="F31" s="88">
        <v>16</v>
      </c>
      <c r="G31" s="88">
        <v>7</v>
      </c>
      <c r="H31" s="89">
        <v>9</v>
      </c>
      <c r="I31" s="88">
        <v>67</v>
      </c>
      <c r="J31" s="88">
        <v>22</v>
      </c>
      <c r="K31" s="89">
        <v>45</v>
      </c>
      <c r="L31" s="88">
        <v>112</v>
      </c>
      <c r="M31" s="88">
        <v>39</v>
      </c>
      <c r="N31" s="89">
        <v>73</v>
      </c>
      <c r="O31" s="88">
        <v>41</v>
      </c>
      <c r="P31" s="88">
        <v>8</v>
      </c>
      <c r="Q31" s="89">
        <v>33</v>
      </c>
      <c r="R31" s="88">
        <v>38</v>
      </c>
      <c r="S31" s="88">
        <v>13</v>
      </c>
      <c r="T31" s="89">
        <v>25</v>
      </c>
      <c r="U31" s="88">
        <v>11</v>
      </c>
      <c r="V31" s="88">
        <v>2</v>
      </c>
      <c r="W31" s="89">
        <v>9</v>
      </c>
      <c r="X31" s="88">
        <v>1</v>
      </c>
      <c r="Y31" s="88">
        <v>0</v>
      </c>
      <c r="Z31" s="89">
        <v>1</v>
      </c>
    </row>
    <row r="32" spans="1:26" s="44" customFormat="1" ht="14.1" customHeight="1" x14ac:dyDescent="0.25">
      <c r="A32" s="54"/>
      <c r="B32" s="76" t="s">
        <v>69</v>
      </c>
      <c r="C32" s="94">
        <v>99</v>
      </c>
      <c r="D32" s="95">
        <v>26</v>
      </c>
      <c r="E32" s="96">
        <v>73</v>
      </c>
      <c r="F32" s="95">
        <v>2</v>
      </c>
      <c r="G32" s="95">
        <v>1</v>
      </c>
      <c r="H32" s="96">
        <v>1</v>
      </c>
      <c r="I32" s="95">
        <v>17</v>
      </c>
      <c r="J32" s="95">
        <v>2</v>
      </c>
      <c r="K32" s="96">
        <v>15</v>
      </c>
      <c r="L32" s="95">
        <v>41</v>
      </c>
      <c r="M32" s="95">
        <v>9</v>
      </c>
      <c r="N32" s="96">
        <v>32</v>
      </c>
      <c r="O32" s="95">
        <v>30</v>
      </c>
      <c r="P32" s="95">
        <v>10</v>
      </c>
      <c r="Q32" s="96">
        <v>20</v>
      </c>
      <c r="R32" s="95">
        <v>7</v>
      </c>
      <c r="S32" s="95">
        <v>2</v>
      </c>
      <c r="T32" s="96">
        <v>5</v>
      </c>
      <c r="U32" s="95">
        <v>0</v>
      </c>
      <c r="V32" s="95">
        <v>0</v>
      </c>
      <c r="W32" s="96">
        <v>0</v>
      </c>
      <c r="X32" s="95">
        <v>2</v>
      </c>
      <c r="Y32" s="95">
        <v>2</v>
      </c>
      <c r="Z32" s="96">
        <v>0</v>
      </c>
    </row>
    <row r="33" spans="1:20" s="8" customFormat="1" ht="14.1" customHeight="1" x14ac:dyDescent="0.25">
      <c r="A33" s="8" t="s">
        <v>22</v>
      </c>
      <c r="T33" s="44"/>
    </row>
    <row r="34" spans="1:20" s="8" customFormat="1" ht="15.6" customHeight="1" x14ac:dyDescent="0.25">
      <c r="A34" s="49" t="s">
        <v>92</v>
      </c>
    </row>
    <row r="35" spans="1:20" ht="16.5" customHeight="1" x14ac:dyDescent="0.25">
      <c r="A35" s="49"/>
    </row>
  </sheetData>
  <mergeCells count="13">
    <mergeCell ref="R6:T7"/>
    <mergeCell ref="U6:W7"/>
    <mergeCell ref="X6:Z7"/>
    <mergeCell ref="A5:B8"/>
    <mergeCell ref="C5:E5"/>
    <mergeCell ref="F5:Z5"/>
    <mergeCell ref="C6:C8"/>
    <mergeCell ref="D6:D8"/>
    <mergeCell ref="E6:E8"/>
    <mergeCell ref="F6:H7"/>
    <mergeCell ref="I6:K7"/>
    <mergeCell ref="L6:N7"/>
    <mergeCell ref="O6:Q7"/>
  </mergeCells>
  <phoneticPr fontId="21" type="noConversion"/>
  <conditionalFormatting sqref="C17">
    <cfRule type="expression" dxfId="6" priority="20" stopIfTrue="1">
      <formula>C17&lt;&gt;D17+E17</formula>
    </cfRule>
  </conditionalFormatting>
  <conditionalFormatting sqref="C22">
    <cfRule type="expression" dxfId="5" priority="21" stopIfTrue="1">
      <formula>C22&lt;&gt;D22+E22</formula>
    </cfRule>
  </conditionalFormatting>
  <conditionalFormatting sqref="C26">
    <cfRule type="expression" dxfId="4" priority="22" stopIfTrue="1">
      <formula>C26&lt;&gt;D26+E26</formula>
    </cfRule>
  </conditionalFormatting>
  <conditionalFormatting sqref="C32">
    <cfRule type="expression" dxfId="3" priority="23" stopIfTrue="1">
      <formula>C32&lt;&gt;D32+E32</formula>
    </cfRule>
  </conditionalFormatting>
  <conditionalFormatting sqref="C9:C16 C18:C21 C23:C25 C27:C31 F10:F32 I9:I32 L9:L32 O9:O32 R9:R32 U9:U32 X9:X32">
    <cfRule type="expression" dxfId="2" priority="19" stopIfTrue="1">
      <formula>C9&lt;&gt;D9+E9</formula>
    </cfRule>
  </conditionalFormatting>
  <conditionalFormatting sqref="D9:E32">
    <cfRule type="expression" dxfId="1" priority="24" stopIfTrue="1">
      <formula>D9&lt;&gt;G9+J9+M9+P9+S9+V9+Y9</formula>
    </cfRule>
  </conditionalFormatting>
  <conditionalFormatting sqref="F9">
    <cfRule type="expression" dxfId="0" priority="25" stopIfTrue="1">
      <formula>F9&lt;&gt;G9+H9</formula>
    </cfRule>
  </conditionalFormatting>
  <printOptions horizontalCentered="1" verticalCentered="1"/>
  <pageMargins left="0.23622047244094491" right="0.23622047244094491" top="0.65" bottom="0.65" header="0.35472440944881889" footer="0.35472440944881889"/>
  <pageSetup paperSize="0" scale="93" fitToWidth="0" fitToHeight="0" pageOrder="overThenDown" orientation="landscape" horizontalDpi="0" verticalDpi="0" copies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6"/>
  <sheetViews>
    <sheetView workbookViewId="0">
      <selection activeCell="A34" sqref="A34:A35"/>
    </sheetView>
  </sheetViews>
  <sheetFormatPr defaultRowHeight="16.5" customHeight="1" x14ac:dyDescent="0.25"/>
  <cols>
    <col min="1" max="1" width="5.5" customWidth="1"/>
    <col min="2" max="2" width="9" style="17" customWidth="1"/>
    <col min="3" max="3" width="6.25" customWidth="1"/>
    <col min="4" max="4" width="6" customWidth="1"/>
    <col min="5" max="5" width="5.375" customWidth="1"/>
    <col min="6" max="6" width="5.875" customWidth="1"/>
    <col min="7" max="8" width="4.875" customWidth="1"/>
    <col min="9" max="15" width="6" customWidth="1"/>
    <col min="16" max="26" width="4.875" customWidth="1"/>
    <col min="27" max="27" width="8.5" customWidth="1"/>
    <col min="28" max="1024" width="8.375" customWidth="1"/>
  </cols>
  <sheetData>
    <row r="1" spans="1:45" s="2" customFormat="1" ht="17.25" customHeight="1" x14ac:dyDescent="0.25">
      <c r="A1" s="1" t="s">
        <v>0</v>
      </c>
      <c r="B1" s="1"/>
      <c r="H1"/>
      <c r="I1"/>
      <c r="J1"/>
      <c r="K1"/>
      <c r="L1"/>
      <c r="M1"/>
      <c r="N1"/>
    </row>
    <row r="2" spans="1:45" s="4" customFormat="1" ht="4.5" customHeight="1" x14ac:dyDescent="0.25">
      <c r="A2" s="3"/>
      <c r="B2" s="3"/>
    </row>
    <row r="3" spans="1:45" s="4" customFormat="1" ht="13.5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Z3" s="6" t="s">
        <v>2</v>
      </c>
    </row>
    <row r="4" spans="1:45" s="4" customFormat="1" ht="5.25" customHeight="1" x14ac:dyDescent="0.25"/>
    <row r="5" spans="1:45" s="8" customFormat="1" ht="15" customHeight="1" x14ac:dyDescent="0.25">
      <c r="A5" s="226" t="s">
        <v>3</v>
      </c>
      <c r="B5" s="226"/>
      <c r="C5" s="247" t="s">
        <v>4</v>
      </c>
      <c r="D5" s="247"/>
      <c r="E5" s="247"/>
      <c r="F5" s="248" t="s">
        <v>5</v>
      </c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</row>
    <row r="6" spans="1:45" s="8" customFormat="1" ht="14.25" customHeight="1" x14ac:dyDescent="0.25">
      <c r="A6" s="226"/>
      <c r="B6" s="226"/>
      <c r="C6" s="247" t="s">
        <v>6</v>
      </c>
      <c r="D6" s="247" t="s">
        <v>7</v>
      </c>
      <c r="E6" s="249" t="s">
        <v>8</v>
      </c>
      <c r="F6" s="247" t="s">
        <v>9</v>
      </c>
      <c r="G6" s="247"/>
      <c r="H6" s="247"/>
      <c r="I6" s="247" t="s">
        <v>10</v>
      </c>
      <c r="J6" s="247"/>
      <c r="K6" s="247"/>
      <c r="L6" s="247" t="s">
        <v>11</v>
      </c>
      <c r="M6" s="247"/>
      <c r="N6" s="247"/>
      <c r="O6" s="247" t="s">
        <v>12</v>
      </c>
      <c r="P6" s="247"/>
      <c r="Q6" s="247"/>
      <c r="R6" s="247" t="s">
        <v>13</v>
      </c>
      <c r="S6" s="247"/>
      <c r="T6" s="247"/>
      <c r="U6" s="247" t="s">
        <v>14</v>
      </c>
      <c r="V6" s="247"/>
      <c r="W6" s="247"/>
      <c r="X6" s="248" t="s">
        <v>15</v>
      </c>
      <c r="Y6" s="248"/>
      <c r="Z6" s="248"/>
    </row>
    <row r="7" spans="1:45" s="8" customFormat="1" ht="9.75" customHeight="1" x14ac:dyDescent="0.25">
      <c r="A7" s="226"/>
      <c r="B7" s="226"/>
      <c r="C7" s="247"/>
      <c r="D7" s="247"/>
      <c r="E7" s="249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8"/>
      <c r="Y7" s="248"/>
      <c r="Z7" s="248"/>
    </row>
    <row r="8" spans="1:45" s="8" customFormat="1" ht="15.6" customHeight="1" x14ac:dyDescent="0.25">
      <c r="A8" s="226"/>
      <c r="B8" s="226"/>
      <c r="C8" s="247"/>
      <c r="D8" s="247"/>
      <c r="E8" s="249"/>
      <c r="F8" s="19" t="s">
        <v>16</v>
      </c>
      <c r="G8" s="7" t="s">
        <v>7</v>
      </c>
      <c r="H8" s="18" t="s">
        <v>8</v>
      </c>
      <c r="I8" s="7" t="s">
        <v>16</v>
      </c>
      <c r="J8" s="7" t="s">
        <v>7</v>
      </c>
      <c r="K8" s="18" t="s">
        <v>8</v>
      </c>
      <c r="L8" s="7" t="s">
        <v>16</v>
      </c>
      <c r="M8" s="7" t="s">
        <v>7</v>
      </c>
      <c r="N8" s="20" t="s">
        <v>8</v>
      </c>
      <c r="O8" s="19" t="s">
        <v>16</v>
      </c>
      <c r="P8" s="7" t="s">
        <v>7</v>
      </c>
      <c r="Q8" s="18" t="s">
        <v>8</v>
      </c>
      <c r="R8" s="7" t="s">
        <v>16</v>
      </c>
      <c r="S8" s="7" t="s">
        <v>7</v>
      </c>
      <c r="T8" s="20" t="s">
        <v>8</v>
      </c>
      <c r="U8" s="7" t="s">
        <v>16</v>
      </c>
      <c r="V8" s="7" t="s">
        <v>7</v>
      </c>
      <c r="W8" s="20" t="s">
        <v>8</v>
      </c>
      <c r="X8" s="7" t="s">
        <v>16</v>
      </c>
      <c r="Y8" s="7" t="s">
        <v>7</v>
      </c>
      <c r="Z8" s="20" t="s">
        <v>8</v>
      </c>
    </row>
    <row r="9" spans="1:45" s="43" customFormat="1" ht="14.1" customHeight="1" x14ac:dyDescent="0.25">
      <c r="A9" s="8" t="s">
        <v>26</v>
      </c>
      <c r="B9" s="38"/>
      <c r="C9" s="97">
        <f t="shared" ref="C9:Z9" si="0">SUM(C10:C32)</f>
        <v>185857</v>
      </c>
      <c r="D9" s="98">
        <f t="shared" si="0"/>
        <v>74294</v>
      </c>
      <c r="E9" s="24">
        <f t="shared" si="0"/>
        <v>111563</v>
      </c>
      <c r="F9" s="98">
        <f t="shared" si="0"/>
        <v>18186</v>
      </c>
      <c r="G9" s="98">
        <f t="shared" si="0"/>
        <v>7557</v>
      </c>
      <c r="H9" s="24">
        <f t="shared" si="0"/>
        <v>10629</v>
      </c>
      <c r="I9" s="98">
        <f t="shared" si="0"/>
        <v>51784</v>
      </c>
      <c r="J9" s="98">
        <f t="shared" si="0"/>
        <v>20119</v>
      </c>
      <c r="K9" s="24">
        <f t="shared" si="0"/>
        <v>31665</v>
      </c>
      <c r="L9" s="98">
        <f t="shared" si="0"/>
        <v>59075</v>
      </c>
      <c r="M9" s="98">
        <f t="shared" si="0"/>
        <v>21411</v>
      </c>
      <c r="N9" s="24">
        <f t="shared" si="0"/>
        <v>37664</v>
      </c>
      <c r="O9" s="98">
        <f t="shared" si="0"/>
        <v>21652</v>
      </c>
      <c r="P9" s="98">
        <f t="shared" si="0"/>
        <v>8879</v>
      </c>
      <c r="Q9" s="24">
        <f t="shared" si="0"/>
        <v>12773</v>
      </c>
      <c r="R9" s="98">
        <f t="shared" si="0"/>
        <v>13881</v>
      </c>
      <c r="S9" s="98">
        <f t="shared" si="0"/>
        <v>6391</v>
      </c>
      <c r="T9" s="24">
        <f t="shared" si="0"/>
        <v>7490</v>
      </c>
      <c r="U9" s="98">
        <f t="shared" si="0"/>
        <v>8800</v>
      </c>
      <c r="V9" s="98">
        <f t="shared" si="0"/>
        <v>3813</v>
      </c>
      <c r="W9" s="24">
        <f t="shared" si="0"/>
        <v>4987</v>
      </c>
      <c r="X9" s="98">
        <f t="shared" si="0"/>
        <v>12479</v>
      </c>
      <c r="Y9" s="98">
        <f t="shared" si="0"/>
        <v>6124</v>
      </c>
      <c r="Z9" s="24">
        <f t="shared" si="0"/>
        <v>6355</v>
      </c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</row>
    <row r="10" spans="1:45" s="8" customFormat="1" ht="14.1" customHeight="1" x14ac:dyDescent="0.15">
      <c r="B10" s="45" t="s">
        <v>46</v>
      </c>
      <c r="C10" s="90">
        <f>SUM(D10:E10)</f>
        <v>19</v>
      </c>
      <c r="D10" s="100">
        <f>SUM(G10+J10+M10+P10+S10+V10+Y10)</f>
        <v>8</v>
      </c>
      <c r="E10" s="101">
        <f>SUM(H10+K10+N10+Q10+T10+W10+Z10)</f>
        <v>11</v>
      </c>
      <c r="F10" s="102">
        <f>SUM(G10:H10)</f>
        <v>8</v>
      </c>
      <c r="G10" s="100">
        <v>4</v>
      </c>
      <c r="H10" s="101">
        <v>4</v>
      </c>
      <c r="I10" s="102">
        <f>SUM(J10:K10)</f>
        <v>5</v>
      </c>
      <c r="J10" s="100">
        <v>1</v>
      </c>
      <c r="K10" s="101">
        <v>4</v>
      </c>
      <c r="L10" s="102">
        <f>SUM(M10:N10)</f>
        <v>4</v>
      </c>
      <c r="M10" s="100">
        <v>2</v>
      </c>
      <c r="N10" s="101">
        <v>2</v>
      </c>
      <c r="O10" s="102">
        <f>SUM(P10:Q10)</f>
        <v>2</v>
      </c>
      <c r="P10" s="100">
        <v>1</v>
      </c>
      <c r="Q10" s="101">
        <v>1</v>
      </c>
      <c r="R10" s="102">
        <v>0</v>
      </c>
      <c r="S10" s="100">
        <v>0</v>
      </c>
      <c r="T10" s="101">
        <v>0</v>
      </c>
      <c r="U10" s="102">
        <v>0</v>
      </c>
      <c r="V10" s="100">
        <v>0</v>
      </c>
      <c r="W10" s="101">
        <v>0</v>
      </c>
      <c r="X10" s="102">
        <v>0</v>
      </c>
      <c r="Y10" s="102">
        <v>0</v>
      </c>
      <c r="Z10" s="103">
        <v>0</v>
      </c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</row>
    <row r="11" spans="1:45" s="8" customFormat="1" ht="14.1" customHeight="1" x14ac:dyDescent="0.15">
      <c r="B11" s="45" t="s">
        <v>48</v>
      </c>
      <c r="C11" s="104">
        <f t="shared" ref="C11:C32" si="1">D11+E11</f>
        <v>16010</v>
      </c>
      <c r="D11" s="100">
        <f t="shared" ref="D11:D32" si="2">G11+J11+M11+P11+S11+V11+Y11</f>
        <v>7226</v>
      </c>
      <c r="E11" s="101">
        <f t="shared" ref="E11:E32" si="3">H11+K11+N11+Q11+T11+W11+Z11</f>
        <v>8784</v>
      </c>
      <c r="F11" s="100">
        <f t="shared" ref="F11:F32" si="4">G11+H11</f>
        <v>1646</v>
      </c>
      <c r="G11" s="100">
        <v>827</v>
      </c>
      <c r="H11" s="101">
        <v>819</v>
      </c>
      <c r="I11" s="100">
        <f t="shared" ref="I11:I32" si="5">J11+K11</f>
        <v>3287</v>
      </c>
      <c r="J11" s="100">
        <v>1343</v>
      </c>
      <c r="K11" s="101">
        <v>1944</v>
      </c>
      <c r="L11" s="100">
        <f t="shared" ref="L11:L32" si="6">M11+N11</f>
        <v>3499</v>
      </c>
      <c r="M11" s="100">
        <v>1208</v>
      </c>
      <c r="N11" s="101">
        <v>2291</v>
      </c>
      <c r="O11" s="100">
        <f t="shared" ref="O11:O32" si="7">P11+Q11</f>
        <v>1291</v>
      </c>
      <c r="P11" s="100">
        <v>481</v>
      </c>
      <c r="Q11" s="101">
        <v>810</v>
      </c>
      <c r="R11" s="100">
        <f t="shared" ref="R11:R32" si="8">S11+T11</f>
        <v>335</v>
      </c>
      <c r="S11" s="100">
        <v>165</v>
      </c>
      <c r="T11" s="101">
        <v>170</v>
      </c>
      <c r="U11" s="100">
        <f t="shared" ref="U11:U32" si="9">V11+W11</f>
        <v>102</v>
      </c>
      <c r="V11" s="100">
        <v>59</v>
      </c>
      <c r="W11" s="101">
        <v>43</v>
      </c>
      <c r="X11" s="100">
        <f t="shared" ref="X11:X32" si="10">Y11+Z11</f>
        <v>5850</v>
      </c>
      <c r="Y11" s="100">
        <v>3143</v>
      </c>
      <c r="Z11" s="101">
        <v>2707</v>
      </c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</row>
    <row r="12" spans="1:45" s="8" customFormat="1" ht="14.1" customHeight="1" x14ac:dyDescent="0.15">
      <c r="B12" s="45" t="s">
        <v>49</v>
      </c>
      <c r="C12" s="104">
        <f t="shared" si="1"/>
        <v>26563</v>
      </c>
      <c r="D12" s="100">
        <f t="shared" si="2"/>
        <v>8926</v>
      </c>
      <c r="E12" s="101">
        <f t="shared" si="3"/>
        <v>17637</v>
      </c>
      <c r="F12" s="100">
        <f t="shared" si="4"/>
        <v>3388</v>
      </c>
      <c r="G12" s="100">
        <v>1158</v>
      </c>
      <c r="H12" s="101">
        <v>2230</v>
      </c>
      <c r="I12" s="100">
        <f t="shared" si="5"/>
        <v>7023</v>
      </c>
      <c r="J12" s="100">
        <v>2436</v>
      </c>
      <c r="K12" s="101">
        <v>4587</v>
      </c>
      <c r="L12" s="100">
        <f t="shared" si="6"/>
        <v>11637</v>
      </c>
      <c r="M12" s="100">
        <v>3852</v>
      </c>
      <c r="N12" s="101">
        <v>7785</v>
      </c>
      <c r="O12" s="100">
        <f t="shared" si="7"/>
        <v>3470</v>
      </c>
      <c r="P12" s="100">
        <v>1125</v>
      </c>
      <c r="Q12" s="101">
        <v>2345</v>
      </c>
      <c r="R12" s="100">
        <f t="shared" si="8"/>
        <v>766</v>
      </c>
      <c r="S12" s="100">
        <v>254</v>
      </c>
      <c r="T12" s="101">
        <v>512</v>
      </c>
      <c r="U12" s="100">
        <f t="shared" si="9"/>
        <v>250</v>
      </c>
      <c r="V12" s="100">
        <v>85</v>
      </c>
      <c r="W12" s="101">
        <v>165</v>
      </c>
      <c r="X12" s="100">
        <f t="shared" si="10"/>
        <v>29</v>
      </c>
      <c r="Y12" s="102">
        <v>16</v>
      </c>
      <c r="Z12" s="103">
        <v>13</v>
      </c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</row>
    <row r="13" spans="1:45" s="8" customFormat="1" ht="14.1" customHeight="1" x14ac:dyDescent="0.15">
      <c r="B13" s="45" t="s">
        <v>50</v>
      </c>
      <c r="C13" s="104">
        <f t="shared" si="1"/>
        <v>2392</v>
      </c>
      <c r="D13" s="100">
        <f t="shared" si="2"/>
        <v>544</v>
      </c>
      <c r="E13" s="101">
        <f t="shared" si="3"/>
        <v>1848</v>
      </c>
      <c r="F13" s="100">
        <f t="shared" si="4"/>
        <v>416</v>
      </c>
      <c r="G13" s="100">
        <v>68</v>
      </c>
      <c r="H13" s="101">
        <v>348</v>
      </c>
      <c r="I13" s="100">
        <f t="shared" si="5"/>
        <v>1102</v>
      </c>
      <c r="J13" s="100">
        <v>245</v>
      </c>
      <c r="K13" s="101">
        <v>857</v>
      </c>
      <c r="L13" s="100">
        <f t="shared" si="6"/>
        <v>586</v>
      </c>
      <c r="M13" s="100">
        <v>199</v>
      </c>
      <c r="N13" s="101">
        <v>387</v>
      </c>
      <c r="O13" s="100">
        <f t="shared" si="7"/>
        <v>288</v>
      </c>
      <c r="P13" s="100">
        <v>32</v>
      </c>
      <c r="Q13" s="101">
        <v>256</v>
      </c>
      <c r="R13" s="100">
        <f t="shared" si="8"/>
        <v>0</v>
      </c>
      <c r="S13" s="100">
        <v>0</v>
      </c>
      <c r="T13" s="101">
        <v>0</v>
      </c>
      <c r="U13" s="100">
        <f t="shared" si="9"/>
        <v>0</v>
      </c>
      <c r="V13" s="100">
        <v>0</v>
      </c>
      <c r="W13" s="101">
        <v>0</v>
      </c>
      <c r="X13" s="100">
        <f t="shared" si="10"/>
        <v>0</v>
      </c>
      <c r="Y13" s="102">
        <v>0</v>
      </c>
      <c r="Z13" s="103">
        <v>0</v>
      </c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</row>
    <row r="14" spans="1:45" s="8" customFormat="1" ht="14.1" customHeight="1" x14ac:dyDescent="0.15">
      <c r="B14" s="45" t="s">
        <v>72</v>
      </c>
      <c r="C14" s="104">
        <f t="shared" si="1"/>
        <v>25921</v>
      </c>
      <c r="D14" s="100">
        <f t="shared" si="2"/>
        <v>9988</v>
      </c>
      <c r="E14" s="101">
        <f t="shared" si="3"/>
        <v>15933</v>
      </c>
      <c r="F14" s="100">
        <f t="shared" si="4"/>
        <v>2520</v>
      </c>
      <c r="G14" s="100">
        <v>1025</v>
      </c>
      <c r="H14" s="101">
        <v>1495</v>
      </c>
      <c r="I14" s="100">
        <f t="shared" si="5"/>
        <v>5119</v>
      </c>
      <c r="J14" s="100">
        <v>2165</v>
      </c>
      <c r="K14" s="101">
        <v>2954</v>
      </c>
      <c r="L14" s="100">
        <f t="shared" si="6"/>
        <v>11906</v>
      </c>
      <c r="M14" s="100">
        <v>4221</v>
      </c>
      <c r="N14" s="101">
        <v>7685</v>
      </c>
      <c r="O14" s="100">
        <f t="shared" si="7"/>
        <v>2504</v>
      </c>
      <c r="P14" s="100">
        <v>892</v>
      </c>
      <c r="Q14" s="101">
        <v>1612</v>
      </c>
      <c r="R14" s="100">
        <f t="shared" si="8"/>
        <v>2401</v>
      </c>
      <c r="S14" s="100">
        <v>877</v>
      </c>
      <c r="T14" s="101">
        <v>1524</v>
      </c>
      <c r="U14" s="100">
        <f t="shared" si="9"/>
        <v>817</v>
      </c>
      <c r="V14" s="100">
        <v>452</v>
      </c>
      <c r="W14" s="101">
        <v>365</v>
      </c>
      <c r="X14" s="100">
        <f t="shared" si="10"/>
        <v>654</v>
      </c>
      <c r="Y14" s="100">
        <v>356</v>
      </c>
      <c r="Z14" s="101">
        <v>298</v>
      </c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</row>
    <row r="15" spans="1:45" s="8" customFormat="1" ht="14.1" customHeight="1" x14ac:dyDescent="0.15">
      <c r="B15" s="45" t="s">
        <v>52</v>
      </c>
      <c r="C15" s="104">
        <f t="shared" si="1"/>
        <v>1377</v>
      </c>
      <c r="D15" s="100">
        <f t="shared" si="2"/>
        <v>607</v>
      </c>
      <c r="E15" s="101">
        <f t="shared" si="3"/>
        <v>770</v>
      </c>
      <c r="F15" s="100">
        <f t="shared" si="4"/>
        <v>19</v>
      </c>
      <c r="G15" s="102">
        <v>11</v>
      </c>
      <c r="H15" s="103">
        <v>8</v>
      </c>
      <c r="I15" s="100">
        <f t="shared" si="5"/>
        <v>293</v>
      </c>
      <c r="J15" s="102">
        <v>125</v>
      </c>
      <c r="K15" s="103">
        <v>168</v>
      </c>
      <c r="L15" s="100">
        <f t="shared" si="6"/>
        <v>661</v>
      </c>
      <c r="M15" s="100">
        <v>276</v>
      </c>
      <c r="N15" s="101">
        <v>385</v>
      </c>
      <c r="O15" s="100">
        <f t="shared" si="7"/>
        <v>222</v>
      </c>
      <c r="P15" s="100">
        <v>98</v>
      </c>
      <c r="Q15" s="101">
        <v>124</v>
      </c>
      <c r="R15" s="100">
        <f t="shared" si="8"/>
        <v>121</v>
      </c>
      <c r="S15" s="100">
        <v>67</v>
      </c>
      <c r="T15" s="101">
        <v>54</v>
      </c>
      <c r="U15" s="100">
        <f t="shared" si="9"/>
        <v>42</v>
      </c>
      <c r="V15" s="100">
        <v>22</v>
      </c>
      <c r="W15" s="101">
        <v>20</v>
      </c>
      <c r="X15" s="100">
        <f t="shared" si="10"/>
        <v>19</v>
      </c>
      <c r="Y15" s="100">
        <v>8</v>
      </c>
      <c r="Z15" s="101">
        <v>11</v>
      </c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</row>
    <row r="16" spans="1:45" s="8" customFormat="1" ht="14.1" customHeight="1" x14ac:dyDescent="0.15">
      <c r="B16" s="45" t="s">
        <v>53</v>
      </c>
      <c r="C16" s="104">
        <f t="shared" si="1"/>
        <v>10691</v>
      </c>
      <c r="D16" s="100">
        <f t="shared" si="2"/>
        <v>5129</v>
      </c>
      <c r="E16" s="101">
        <f t="shared" si="3"/>
        <v>5562</v>
      </c>
      <c r="F16" s="100">
        <f t="shared" si="4"/>
        <v>5</v>
      </c>
      <c r="G16" s="100">
        <v>1</v>
      </c>
      <c r="H16" s="101">
        <v>4</v>
      </c>
      <c r="I16" s="100">
        <f t="shared" si="5"/>
        <v>6724</v>
      </c>
      <c r="J16" s="100">
        <v>3296</v>
      </c>
      <c r="K16" s="101">
        <v>3428</v>
      </c>
      <c r="L16" s="100">
        <f t="shared" si="6"/>
        <v>2526</v>
      </c>
      <c r="M16" s="100">
        <v>1162</v>
      </c>
      <c r="N16" s="101">
        <v>1364</v>
      </c>
      <c r="O16" s="100">
        <f t="shared" si="7"/>
        <v>548</v>
      </c>
      <c r="P16" s="100">
        <v>247</v>
      </c>
      <c r="Q16" s="101">
        <v>301</v>
      </c>
      <c r="R16" s="100">
        <f t="shared" si="8"/>
        <v>568</v>
      </c>
      <c r="S16" s="100">
        <v>266</v>
      </c>
      <c r="T16" s="101">
        <v>302</v>
      </c>
      <c r="U16" s="100">
        <f t="shared" si="9"/>
        <v>147</v>
      </c>
      <c r="V16" s="100">
        <v>78</v>
      </c>
      <c r="W16" s="101">
        <v>69</v>
      </c>
      <c r="X16" s="100">
        <f t="shared" si="10"/>
        <v>173</v>
      </c>
      <c r="Y16" s="102">
        <v>79</v>
      </c>
      <c r="Z16" s="103">
        <v>94</v>
      </c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</row>
    <row r="17" spans="1:45" s="8" customFormat="1" ht="14.1" customHeight="1" x14ac:dyDescent="0.15">
      <c r="B17" s="45" t="s">
        <v>54</v>
      </c>
      <c r="C17" s="104">
        <f t="shared" si="1"/>
        <v>23371</v>
      </c>
      <c r="D17" s="100">
        <f t="shared" si="2"/>
        <v>8297</v>
      </c>
      <c r="E17" s="101">
        <f t="shared" si="3"/>
        <v>15074</v>
      </c>
      <c r="F17" s="100">
        <f t="shared" si="4"/>
        <v>1888</v>
      </c>
      <c r="G17" s="100">
        <v>734</v>
      </c>
      <c r="H17" s="101">
        <v>1154</v>
      </c>
      <c r="I17" s="100">
        <f t="shared" si="5"/>
        <v>5702</v>
      </c>
      <c r="J17" s="100">
        <v>1948</v>
      </c>
      <c r="K17" s="101">
        <v>3754</v>
      </c>
      <c r="L17" s="100">
        <f t="shared" si="6"/>
        <v>6380</v>
      </c>
      <c r="M17" s="100">
        <v>2145</v>
      </c>
      <c r="N17" s="101">
        <v>4235</v>
      </c>
      <c r="O17" s="100">
        <f t="shared" si="7"/>
        <v>3068</v>
      </c>
      <c r="P17" s="100">
        <v>1054</v>
      </c>
      <c r="Q17" s="101">
        <v>2014</v>
      </c>
      <c r="R17" s="100">
        <f t="shared" si="8"/>
        <v>3023</v>
      </c>
      <c r="S17" s="100">
        <v>1375</v>
      </c>
      <c r="T17" s="101">
        <v>1648</v>
      </c>
      <c r="U17" s="100">
        <f t="shared" si="9"/>
        <v>2350</v>
      </c>
      <c r="V17" s="100">
        <v>726</v>
      </c>
      <c r="W17" s="101">
        <v>1624</v>
      </c>
      <c r="X17" s="100">
        <f t="shared" si="10"/>
        <v>960</v>
      </c>
      <c r="Y17" s="102">
        <v>315</v>
      </c>
      <c r="Z17" s="103">
        <v>645</v>
      </c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</row>
    <row r="18" spans="1:45" s="8" customFormat="1" ht="14.1" customHeight="1" x14ac:dyDescent="0.25">
      <c r="B18" s="53" t="s">
        <v>55</v>
      </c>
      <c r="C18" s="104">
        <f t="shared" si="1"/>
        <v>10379</v>
      </c>
      <c r="D18" s="100">
        <f t="shared" si="2"/>
        <v>3633</v>
      </c>
      <c r="E18" s="101">
        <f t="shared" si="3"/>
        <v>6746</v>
      </c>
      <c r="F18" s="100">
        <f t="shared" si="4"/>
        <v>1132</v>
      </c>
      <c r="G18" s="102">
        <v>319</v>
      </c>
      <c r="H18" s="103">
        <v>813</v>
      </c>
      <c r="I18" s="100">
        <f t="shared" si="5"/>
        <v>3921</v>
      </c>
      <c r="J18" s="102">
        <v>1192</v>
      </c>
      <c r="K18" s="103">
        <v>2729</v>
      </c>
      <c r="L18" s="100">
        <f t="shared" si="6"/>
        <v>3934</v>
      </c>
      <c r="M18" s="102">
        <v>1580</v>
      </c>
      <c r="N18" s="103">
        <v>2354</v>
      </c>
      <c r="O18" s="100">
        <f t="shared" si="7"/>
        <v>568</v>
      </c>
      <c r="P18" s="102">
        <v>176</v>
      </c>
      <c r="Q18" s="103">
        <v>392</v>
      </c>
      <c r="R18" s="100">
        <f t="shared" si="8"/>
        <v>428</v>
      </c>
      <c r="S18" s="102">
        <v>174</v>
      </c>
      <c r="T18" s="103">
        <v>254</v>
      </c>
      <c r="U18" s="100">
        <f t="shared" si="9"/>
        <v>235</v>
      </c>
      <c r="V18" s="102">
        <v>116</v>
      </c>
      <c r="W18" s="103">
        <v>119</v>
      </c>
      <c r="X18" s="100">
        <f t="shared" si="10"/>
        <v>161</v>
      </c>
      <c r="Y18" s="102">
        <v>76</v>
      </c>
      <c r="Z18" s="103">
        <v>85</v>
      </c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</row>
    <row r="19" spans="1:45" s="8" customFormat="1" ht="14.1" customHeight="1" x14ac:dyDescent="0.15">
      <c r="B19" s="45" t="s">
        <v>56</v>
      </c>
      <c r="C19" s="104">
        <f t="shared" si="1"/>
        <v>1036</v>
      </c>
      <c r="D19" s="100">
        <f t="shared" si="2"/>
        <v>411</v>
      </c>
      <c r="E19" s="101">
        <f t="shared" si="3"/>
        <v>625</v>
      </c>
      <c r="F19" s="100">
        <f t="shared" si="4"/>
        <v>148</v>
      </c>
      <c r="G19" s="100">
        <v>59</v>
      </c>
      <c r="H19" s="101">
        <v>89</v>
      </c>
      <c r="I19" s="100">
        <f t="shared" si="5"/>
        <v>302</v>
      </c>
      <c r="J19" s="100">
        <v>117</v>
      </c>
      <c r="K19" s="101">
        <v>185</v>
      </c>
      <c r="L19" s="100">
        <f t="shared" si="6"/>
        <v>262</v>
      </c>
      <c r="M19" s="100">
        <v>100</v>
      </c>
      <c r="N19" s="101">
        <v>162</v>
      </c>
      <c r="O19" s="100">
        <f t="shared" si="7"/>
        <v>211</v>
      </c>
      <c r="P19" s="100">
        <v>87</v>
      </c>
      <c r="Q19" s="101">
        <v>124</v>
      </c>
      <c r="R19" s="100">
        <f t="shared" si="8"/>
        <v>79</v>
      </c>
      <c r="S19" s="100">
        <v>30</v>
      </c>
      <c r="T19" s="101">
        <v>49</v>
      </c>
      <c r="U19" s="100">
        <f t="shared" si="9"/>
        <v>19</v>
      </c>
      <c r="V19" s="100">
        <v>10</v>
      </c>
      <c r="W19" s="101">
        <v>9</v>
      </c>
      <c r="X19" s="100">
        <f t="shared" si="10"/>
        <v>15</v>
      </c>
      <c r="Y19" s="102">
        <v>8</v>
      </c>
      <c r="Z19" s="103">
        <v>7</v>
      </c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</row>
    <row r="20" spans="1:45" s="8" customFormat="1" ht="14.1" customHeight="1" x14ac:dyDescent="0.15">
      <c r="B20" s="45" t="s">
        <v>57</v>
      </c>
      <c r="C20" s="104">
        <f t="shared" si="1"/>
        <v>2616</v>
      </c>
      <c r="D20" s="100">
        <f t="shared" si="2"/>
        <v>1045</v>
      </c>
      <c r="E20" s="101">
        <f t="shared" si="3"/>
        <v>1571</v>
      </c>
      <c r="F20" s="100">
        <f t="shared" si="4"/>
        <v>0</v>
      </c>
      <c r="G20" s="100">
        <v>0</v>
      </c>
      <c r="H20" s="101">
        <v>0</v>
      </c>
      <c r="I20" s="100">
        <f t="shared" si="5"/>
        <v>936</v>
      </c>
      <c r="J20" s="100">
        <v>347</v>
      </c>
      <c r="K20" s="101">
        <v>589</v>
      </c>
      <c r="L20" s="100">
        <f t="shared" si="6"/>
        <v>959</v>
      </c>
      <c r="M20" s="100">
        <v>428</v>
      </c>
      <c r="N20" s="101">
        <v>531</v>
      </c>
      <c r="O20" s="100">
        <f t="shared" si="7"/>
        <v>256</v>
      </c>
      <c r="P20" s="100">
        <v>184</v>
      </c>
      <c r="Q20" s="101">
        <v>72</v>
      </c>
      <c r="R20" s="100">
        <f t="shared" si="8"/>
        <v>167</v>
      </c>
      <c r="S20" s="100">
        <v>75</v>
      </c>
      <c r="T20" s="101">
        <v>92</v>
      </c>
      <c r="U20" s="100">
        <f t="shared" si="9"/>
        <v>171</v>
      </c>
      <c r="V20" s="100">
        <v>6</v>
      </c>
      <c r="W20" s="101">
        <v>165</v>
      </c>
      <c r="X20" s="100">
        <f t="shared" si="10"/>
        <v>127</v>
      </c>
      <c r="Y20" s="102">
        <v>5</v>
      </c>
      <c r="Z20" s="103">
        <v>122</v>
      </c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</row>
    <row r="21" spans="1:45" s="8" customFormat="1" ht="14.1" customHeight="1" x14ac:dyDescent="0.15">
      <c r="B21" s="45" t="s">
        <v>58</v>
      </c>
      <c r="C21" s="104">
        <f t="shared" si="1"/>
        <v>1372</v>
      </c>
      <c r="D21" s="100">
        <f t="shared" si="2"/>
        <v>678</v>
      </c>
      <c r="E21" s="101">
        <f t="shared" si="3"/>
        <v>694</v>
      </c>
      <c r="F21" s="100">
        <f t="shared" si="4"/>
        <v>303</v>
      </c>
      <c r="G21" s="100">
        <v>167</v>
      </c>
      <c r="H21" s="101">
        <v>136</v>
      </c>
      <c r="I21" s="100">
        <f t="shared" si="5"/>
        <v>406</v>
      </c>
      <c r="J21" s="100">
        <v>192</v>
      </c>
      <c r="K21" s="101">
        <v>214</v>
      </c>
      <c r="L21" s="100">
        <f t="shared" si="6"/>
        <v>354</v>
      </c>
      <c r="M21" s="100">
        <v>163</v>
      </c>
      <c r="N21" s="101">
        <v>191</v>
      </c>
      <c r="O21" s="100">
        <f t="shared" si="7"/>
        <v>189</v>
      </c>
      <c r="P21" s="100">
        <v>91</v>
      </c>
      <c r="Q21" s="101">
        <v>98</v>
      </c>
      <c r="R21" s="100">
        <f t="shared" si="8"/>
        <v>42</v>
      </c>
      <c r="S21" s="100">
        <v>26</v>
      </c>
      <c r="T21" s="101">
        <v>16</v>
      </c>
      <c r="U21" s="100">
        <f t="shared" si="9"/>
        <v>49</v>
      </c>
      <c r="V21" s="100">
        <v>24</v>
      </c>
      <c r="W21" s="101">
        <v>25</v>
      </c>
      <c r="X21" s="100">
        <f t="shared" si="10"/>
        <v>29</v>
      </c>
      <c r="Y21" s="100">
        <v>15</v>
      </c>
      <c r="Z21" s="101">
        <v>14</v>
      </c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</row>
    <row r="22" spans="1:45" s="8" customFormat="1" ht="14.1" customHeight="1" x14ac:dyDescent="0.15">
      <c r="B22" s="45" t="s">
        <v>59</v>
      </c>
      <c r="C22" s="104">
        <f t="shared" si="1"/>
        <v>2371</v>
      </c>
      <c r="D22" s="100">
        <f t="shared" si="2"/>
        <v>797</v>
      </c>
      <c r="E22" s="101">
        <f t="shared" si="3"/>
        <v>1574</v>
      </c>
      <c r="F22" s="100">
        <f t="shared" si="4"/>
        <v>259</v>
      </c>
      <c r="G22" s="100">
        <v>82</v>
      </c>
      <c r="H22" s="101">
        <v>177</v>
      </c>
      <c r="I22" s="100">
        <f t="shared" si="5"/>
        <v>743</v>
      </c>
      <c r="J22" s="100">
        <v>235</v>
      </c>
      <c r="K22" s="101">
        <v>508</v>
      </c>
      <c r="L22" s="100">
        <f t="shared" si="6"/>
        <v>637</v>
      </c>
      <c r="M22" s="100">
        <v>212</v>
      </c>
      <c r="N22" s="101">
        <v>425</v>
      </c>
      <c r="O22" s="100">
        <f t="shared" si="7"/>
        <v>313</v>
      </c>
      <c r="P22" s="100">
        <v>98</v>
      </c>
      <c r="Q22" s="101">
        <v>215</v>
      </c>
      <c r="R22" s="100">
        <f t="shared" si="8"/>
        <v>243</v>
      </c>
      <c r="S22" s="100">
        <v>74</v>
      </c>
      <c r="T22" s="101">
        <v>169</v>
      </c>
      <c r="U22" s="100">
        <f t="shared" si="9"/>
        <v>92</v>
      </c>
      <c r="V22" s="100">
        <v>43</v>
      </c>
      <c r="W22" s="101">
        <v>49</v>
      </c>
      <c r="X22" s="100">
        <f t="shared" si="10"/>
        <v>84</v>
      </c>
      <c r="Y22" s="102">
        <v>53</v>
      </c>
      <c r="Z22" s="103">
        <v>31</v>
      </c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</row>
    <row r="23" spans="1:45" s="8" customFormat="1" ht="14.1" customHeight="1" x14ac:dyDescent="0.15">
      <c r="B23" s="45" t="s">
        <v>60</v>
      </c>
      <c r="C23" s="104">
        <f t="shared" si="1"/>
        <v>135</v>
      </c>
      <c r="D23" s="100">
        <f t="shared" si="2"/>
        <v>63</v>
      </c>
      <c r="E23" s="101">
        <f t="shared" si="3"/>
        <v>72</v>
      </c>
      <c r="F23" s="100">
        <f t="shared" si="4"/>
        <v>0</v>
      </c>
      <c r="G23" s="100">
        <v>0</v>
      </c>
      <c r="H23" s="101">
        <v>0</v>
      </c>
      <c r="I23" s="100">
        <f t="shared" si="5"/>
        <v>45</v>
      </c>
      <c r="J23" s="100">
        <v>30</v>
      </c>
      <c r="K23" s="101">
        <v>15</v>
      </c>
      <c r="L23" s="100">
        <f t="shared" si="6"/>
        <v>49</v>
      </c>
      <c r="M23" s="100">
        <v>20</v>
      </c>
      <c r="N23" s="101">
        <v>29</v>
      </c>
      <c r="O23" s="100">
        <f t="shared" si="7"/>
        <v>13</v>
      </c>
      <c r="P23" s="100">
        <v>4</v>
      </c>
      <c r="Q23" s="101">
        <v>9</v>
      </c>
      <c r="R23" s="100">
        <f t="shared" si="8"/>
        <v>10</v>
      </c>
      <c r="S23" s="100">
        <v>4</v>
      </c>
      <c r="T23" s="101">
        <v>6</v>
      </c>
      <c r="U23" s="100">
        <f t="shared" si="9"/>
        <v>10</v>
      </c>
      <c r="V23" s="100">
        <v>2</v>
      </c>
      <c r="W23" s="101">
        <v>8</v>
      </c>
      <c r="X23" s="100">
        <f t="shared" si="10"/>
        <v>8</v>
      </c>
      <c r="Y23" s="100">
        <v>3</v>
      </c>
      <c r="Z23" s="101">
        <v>5</v>
      </c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</row>
    <row r="24" spans="1:45" s="8" customFormat="1" ht="14.1" customHeight="1" x14ac:dyDescent="0.15">
      <c r="B24" s="45" t="s">
        <v>61</v>
      </c>
      <c r="C24" s="104">
        <f t="shared" si="1"/>
        <v>3421</v>
      </c>
      <c r="D24" s="100">
        <f t="shared" si="2"/>
        <v>1165</v>
      </c>
      <c r="E24" s="101">
        <f t="shared" si="3"/>
        <v>2256</v>
      </c>
      <c r="F24" s="100">
        <f t="shared" si="4"/>
        <v>318</v>
      </c>
      <c r="G24" s="100">
        <v>99</v>
      </c>
      <c r="H24" s="101">
        <v>219</v>
      </c>
      <c r="I24" s="100">
        <f t="shared" si="5"/>
        <v>972</v>
      </c>
      <c r="J24" s="100">
        <v>308</v>
      </c>
      <c r="K24" s="101">
        <v>664</v>
      </c>
      <c r="L24" s="100">
        <f t="shared" si="6"/>
        <v>960</v>
      </c>
      <c r="M24" s="100">
        <v>314</v>
      </c>
      <c r="N24" s="101">
        <v>646</v>
      </c>
      <c r="O24" s="100">
        <f t="shared" si="7"/>
        <v>414</v>
      </c>
      <c r="P24" s="100">
        <v>129</v>
      </c>
      <c r="Q24" s="101">
        <v>285</v>
      </c>
      <c r="R24" s="100">
        <f t="shared" si="8"/>
        <v>334</v>
      </c>
      <c r="S24" s="100">
        <v>102</v>
      </c>
      <c r="T24" s="101">
        <v>232</v>
      </c>
      <c r="U24" s="100">
        <f t="shared" si="9"/>
        <v>185</v>
      </c>
      <c r="V24" s="100">
        <v>93</v>
      </c>
      <c r="W24" s="101">
        <v>92</v>
      </c>
      <c r="X24" s="100">
        <f t="shared" si="10"/>
        <v>238</v>
      </c>
      <c r="Y24" s="102">
        <v>120</v>
      </c>
      <c r="Z24" s="103">
        <v>118</v>
      </c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</row>
    <row r="25" spans="1:45" s="8" customFormat="1" ht="14.1" customHeight="1" x14ac:dyDescent="0.15">
      <c r="B25" s="45" t="s">
        <v>62</v>
      </c>
      <c r="C25" s="104">
        <f t="shared" si="1"/>
        <v>612</v>
      </c>
      <c r="D25" s="100">
        <f t="shared" si="2"/>
        <v>305</v>
      </c>
      <c r="E25" s="101">
        <f t="shared" si="3"/>
        <v>307</v>
      </c>
      <c r="F25" s="100">
        <f t="shared" si="4"/>
        <v>10</v>
      </c>
      <c r="G25" s="100">
        <v>4</v>
      </c>
      <c r="H25" s="101">
        <v>6</v>
      </c>
      <c r="I25" s="100">
        <f t="shared" si="5"/>
        <v>25</v>
      </c>
      <c r="J25" s="100">
        <v>7</v>
      </c>
      <c r="K25" s="101">
        <v>18</v>
      </c>
      <c r="L25" s="100">
        <f t="shared" si="6"/>
        <v>368</v>
      </c>
      <c r="M25" s="100">
        <v>165</v>
      </c>
      <c r="N25" s="101">
        <v>203</v>
      </c>
      <c r="O25" s="100">
        <f t="shared" si="7"/>
        <v>97</v>
      </c>
      <c r="P25" s="100">
        <v>65</v>
      </c>
      <c r="Q25" s="101">
        <v>32</v>
      </c>
      <c r="R25" s="100">
        <f t="shared" si="8"/>
        <v>67</v>
      </c>
      <c r="S25" s="100">
        <v>52</v>
      </c>
      <c r="T25" s="101">
        <v>15</v>
      </c>
      <c r="U25" s="100">
        <f t="shared" si="9"/>
        <v>44</v>
      </c>
      <c r="V25" s="100">
        <v>12</v>
      </c>
      <c r="W25" s="101">
        <v>32</v>
      </c>
      <c r="X25" s="100">
        <f t="shared" si="10"/>
        <v>1</v>
      </c>
      <c r="Y25" s="100">
        <v>0</v>
      </c>
      <c r="Z25" s="101">
        <v>1</v>
      </c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</row>
    <row r="26" spans="1:45" s="8" customFormat="1" ht="14.1" customHeight="1" x14ac:dyDescent="0.15">
      <c r="B26" s="45" t="s">
        <v>63</v>
      </c>
      <c r="C26" s="104">
        <f t="shared" si="1"/>
        <v>367</v>
      </c>
      <c r="D26" s="100">
        <f t="shared" si="2"/>
        <v>111</v>
      </c>
      <c r="E26" s="101">
        <f t="shared" si="3"/>
        <v>256</v>
      </c>
      <c r="F26" s="100">
        <f t="shared" si="4"/>
        <v>56</v>
      </c>
      <c r="G26" s="100">
        <v>14</v>
      </c>
      <c r="H26" s="101">
        <v>42</v>
      </c>
      <c r="I26" s="100">
        <f t="shared" si="5"/>
        <v>123</v>
      </c>
      <c r="J26" s="100">
        <v>42</v>
      </c>
      <c r="K26" s="101">
        <v>81</v>
      </c>
      <c r="L26" s="100">
        <f t="shared" si="6"/>
        <v>126</v>
      </c>
      <c r="M26" s="100">
        <v>37</v>
      </c>
      <c r="N26" s="101">
        <v>89</v>
      </c>
      <c r="O26" s="100">
        <f t="shared" si="7"/>
        <v>31</v>
      </c>
      <c r="P26" s="100">
        <v>4</v>
      </c>
      <c r="Q26" s="101">
        <v>27</v>
      </c>
      <c r="R26" s="100">
        <f t="shared" si="8"/>
        <v>11</v>
      </c>
      <c r="S26" s="100">
        <v>5</v>
      </c>
      <c r="T26" s="101">
        <v>6</v>
      </c>
      <c r="U26" s="100">
        <f t="shared" si="9"/>
        <v>4</v>
      </c>
      <c r="V26" s="100">
        <v>1</v>
      </c>
      <c r="W26" s="101">
        <v>3</v>
      </c>
      <c r="X26" s="100">
        <f t="shared" si="10"/>
        <v>16</v>
      </c>
      <c r="Y26" s="100">
        <v>8</v>
      </c>
      <c r="Z26" s="101">
        <v>8</v>
      </c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</row>
    <row r="27" spans="1:45" s="8" customFormat="1" ht="14.1" customHeight="1" x14ac:dyDescent="0.15">
      <c r="B27" s="45" t="s">
        <v>64</v>
      </c>
      <c r="C27" s="104">
        <f t="shared" si="1"/>
        <v>4077</v>
      </c>
      <c r="D27" s="100">
        <f t="shared" si="2"/>
        <v>2421</v>
      </c>
      <c r="E27" s="101">
        <f t="shared" si="3"/>
        <v>1656</v>
      </c>
      <c r="F27" s="100">
        <f t="shared" si="4"/>
        <v>199</v>
      </c>
      <c r="G27" s="100">
        <v>108</v>
      </c>
      <c r="H27" s="101">
        <v>91</v>
      </c>
      <c r="I27" s="100">
        <f t="shared" si="5"/>
        <v>1864</v>
      </c>
      <c r="J27" s="100">
        <v>1102</v>
      </c>
      <c r="K27" s="101">
        <v>762</v>
      </c>
      <c r="L27" s="100">
        <f t="shared" si="6"/>
        <v>875</v>
      </c>
      <c r="M27" s="100">
        <v>509</v>
      </c>
      <c r="N27" s="101">
        <v>366</v>
      </c>
      <c r="O27" s="100">
        <f t="shared" si="7"/>
        <v>600</v>
      </c>
      <c r="P27" s="100">
        <v>383</v>
      </c>
      <c r="Q27" s="101">
        <v>217</v>
      </c>
      <c r="R27" s="100">
        <f t="shared" si="8"/>
        <v>463</v>
      </c>
      <c r="S27" s="100">
        <v>275</v>
      </c>
      <c r="T27" s="101">
        <v>188</v>
      </c>
      <c r="U27" s="100">
        <f t="shared" si="9"/>
        <v>51</v>
      </c>
      <c r="V27" s="100">
        <v>31</v>
      </c>
      <c r="W27" s="101">
        <v>20</v>
      </c>
      <c r="X27" s="100">
        <f t="shared" si="10"/>
        <v>25</v>
      </c>
      <c r="Y27" s="102">
        <v>13</v>
      </c>
      <c r="Z27" s="103">
        <v>12</v>
      </c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</row>
    <row r="28" spans="1:45" s="8" customFormat="1" ht="14.1" customHeight="1" x14ac:dyDescent="0.15">
      <c r="B28" s="45" t="s">
        <v>65</v>
      </c>
      <c r="C28" s="104">
        <f t="shared" si="1"/>
        <v>1235</v>
      </c>
      <c r="D28" s="100">
        <f t="shared" si="2"/>
        <v>283</v>
      </c>
      <c r="E28" s="101">
        <f t="shared" si="3"/>
        <v>952</v>
      </c>
      <c r="F28" s="100">
        <f t="shared" si="4"/>
        <v>169</v>
      </c>
      <c r="G28" s="100">
        <v>39</v>
      </c>
      <c r="H28" s="101">
        <v>130</v>
      </c>
      <c r="I28" s="100">
        <f t="shared" si="5"/>
        <v>517</v>
      </c>
      <c r="J28" s="100">
        <v>110</v>
      </c>
      <c r="K28" s="101">
        <v>407</v>
      </c>
      <c r="L28" s="100">
        <f t="shared" si="6"/>
        <v>304</v>
      </c>
      <c r="M28" s="100">
        <v>67</v>
      </c>
      <c r="N28" s="101">
        <v>237</v>
      </c>
      <c r="O28" s="100">
        <f t="shared" si="7"/>
        <v>104</v>
      </c>
      <c r="P28" s="100">
        <v>26</v>
      </c>
      <c r="Q28" s="101">
        <v>78</v>
      </c>
      <c r="R28" s="100">
        <f t="shared" si="8"/>
        <v>92</v>
      </c>
      <c r="S28" s="100">
        <v>24</v>
      </c>
      <c r="T28" s="101">
        <v>68</v>
      </c>
      <c r="U28" s="100">
        <f t="shared" si="9"/>
        <v>23</v>
      </c>
      <c r="V28" s="100">
        <v>9</v>
      </c>
      <c r="W28" s="101">
        <v>14</v>
      </c>
      <c r="X28" s="100">
        <f t="shared" si="10"/>
        <v>26</v>
      </c>
      <c r="Y28" s="100">
        <v>8</v>
      </c>
      <c r="Z28" s="101">
        <v>18</v>
      </c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</row>
    <row r="29" spans="1:45" s="8" customFormat="1" ht="14.1" customHeight="1" x14ac:dyDescent="0.15">
      <c r="B29" s="45" t="s">
        <v>66</v>
      </c>
      <c r="C29" s="104">
        <f t="shared" si="1"/>
        <v>27028</v>
      </c>
      <c r="D29" s="100">
        <f t="shared" si="2"/>
        <v>14383</v>
      </c>
      <c r="E29" s="101">
        <f t="shared" si="3"/>
        <v>12645</v>
      </c>
      <c r="F29" s="100">
        <f t="shared" si="4"/>
        <v>3778</v>
      </c>
      <c r="G29" s="100">
        <v>2154</v>
      </c>
      <c r="H29" s="101">
        <v>1624</v>
      </c>
      <c r="I29" s="100">
        <f t="shared" si="5"/>
        <v>3378</v>
      </c>
      <c r="J29" s="100">
        <v>1836</v>
      </c>
      <c r="K29" s="101">
        <v>1542</v>
      </c>
      <c r="L29" s="100">
        <f t="shared" si="6"/>
        <v>6253</v>
      </c>
      <c r="M29" s="100">
        <v>3047</v>
      </c>
      <c r="N29" s="101">
        <v>3206</v>
      </c>
      <c r="O29" s="100">
        <f t="shared" si="7"/>
        <v>5330</v>
      </c>
      <c r="P29" s="100">
        <v>2878</v>
      </c>
      <c r="Q29" s="101">
        <v>2452</v>
      </c>
      <c r="R29" s="100">
        <f t="shared" si="8"/>
        <v>3166</v>
      </c>
      <c r="S29" s="100">
        <v>1842</v>
      </c>
      <c r="T29" s="101">
        <v>1324</v>
      </c>
      <c r="U29" s="100">
        <f t="shared" si="9"/>
        <v>3338</v>
      </c>
      <c r="V29" s="100">
        <v>1684</v>
      </c>
      <c r="W29" s="101">
        <v>1654</v>
      </c>
      <c r="X29" s="100">
        <f t="shared" si="10"/>
        <v>1785</v>
      </c>
      <c r="Y29" s="102">
        <v>942</v>
      </c>
      <c r="Z29" s="103">
        <v>843</v>
      </c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</row>
    <row r="30" spans="1:45" s="8" customFormat="1" ht="14.1" customHeight="1" x14ac:dyDescent="0.25">
      <c r="B30" s="53" t="s">
        <v>67</v>
      </c>
      <c r="C30" s="104">
        <f t="shared" si="1"/>
        <v>24557</v>
      </c>
      <c r="D30" s="100">
        <f t="shared" si="2"/>
        <v>8166</v>
      </c>
      <c r="E30" s="101">
        <f t="shared" si="3"/>
        <v>16391</v>
      </c>
      <c r="F30" s="100">
        <f t="shared" si="4"/>
        <v>1915</v>
      </c>
      <c r="G30" s="100">
        <v>678</v>
      </c>
      <c r="H30" s="101">
        <v>1237</v>
      </c>
      <c r="I30" s="100">
        <f t="shared" si="5"/>
        <v>9232</v>
      </c>
      <c r="J30" s="100">
        <v>3018</v>
      </c>
      <c r="K30" s="101">
        <v>6214</v>
      </c>
      <c r="L30" s="100">
        <f t="shared" si="6"/>
        <v>6670</v>
      </c>
      <c r="M30" s="100">
        <v>1658</v>
      </c>
      <c r="N30" s="101">
        <v>5012</v>
      </c>
      <c r="O30" s="100">
        <f t="shared" si="7"/>
        <v>2081</v>
      </c>
      <c r="P30" s="100">
        <v>813</v>
      </c>
      <c r="Q30" s="101">
        <v>1268</v>
      </c>
      <c r="R30" s="100">
        <f t="shared" si="8"/>
        <v>1519</v>
      </c>
      <c r="S30" s="100">
        <v>685</v>
      </c>
      <c r="T30" s="101">
        <v>834</v>
      </c>
      <c r="U30" s="100">
        <f t="shared" si="9"/>
        <v>862</v>
      </c>
      <c r="V30" s="100">
        <v>358</v>
      </c>
      <c r="W30" s="101">
        <v>504</v>
      </c>
      <c r="X30" s="100">
        <f t="shared" si="10"/>
        <v>2278</v>
      </c>
      <c r="Y30" s="102">
        <v>956</v>
      </c>
      <c r="Z30" s="103">
        <v>1322</v>
      </c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</row>
    <row r="31" spans="1:45" s="8" customFormat="1" ht="14.1" customHeight="1" x14ac:dyDescent="0.15">
      <c r="B31" s="45" t="s">
        <v>68</v>
      </c>
      <c r="C31" s="104">
        <f t="shared" si="1"/>
        <v>251</v>
      </c>
      <c r="D31" s="100">
        <f t="shared" si="2"/>
        <v>93</v>
      </c>
      <c r="E31" s="101">
        <f t="shared" si="3"/>
        <v>158</v>
      </c>
      <c r="F31" s="100">
        <f t="shared" si="4"/>
        <v>9</v>
      </c>
      <c r="G31" s="100">
        <v>6</v>
      </c>
      <c r="H31" s="101">
        <v>3</v>
      </c>
      <c r="I31" s="100">
        <f t="shared" si="5"/>
        <v>60</v>
      </c>
      <c r="J31" s="100">
        <v>24</v>
      </c>
      <c r="K31" s="101">
        <v>36</v>
      </c>
      <c r="L31" s="100">
        <f t="shared" si="6"/>
        <v>104</v>
      </c>
      <c r="M31" s="100">
        <v>40</v>
      </c>
      <c r="N31" s="101">
        <v>64</v>
      </c>
      <c r="O31" s="100">
        <f t="shared" si="7"/>
        <v>35</v>
      </c>
      <c r="P31" s="100">
        <v>8</v>
      </c>
      <c r="Q31" s="101">
        <v>27</v>
      </c>
      <c r="R31" s="100">
        <f t="shared" si="8"/>
        <v>34</v>
      </c>
      <c r="S31" s="100">
        <v>13</v>
      </c>
      <c r="T31" s="101">
        <v>21</v>
      </c>
      <c r="U31" s="100">
        <f t="shared" si="9"/>
        <v>8</v>
      </c>
      <c r="V31" s="100">
        <v>2</v>
      </c>
      <c r="W31" s="101">
        <v>6</v>
      </c>
      <c r="X31" s="100">
        <f t="shared" si="10"/>
        <v>1</v>
      </c>
      <c r="Y31" s="102">
        <v>0</v>
      </c>
      <c r="Z31" s="103">
        <v>1</v>
      </c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</row>
    <row r="32" spans="1:45" s="8" customFormat="1" ht="14.1" customHeight="1" x14ac:dyDescent="0.15">
      <c r="A32" s="11"/>
      <c r="B32" s="76" t="s">
        <v>69</v>
      </c>
      <c r="C32" s="105">
        <f t="shared" si="1"/>
        <v>56</v>
      </c>
      <c r="D32" s="106">
        <f t="shared" si="2"/>
        <v>15</v>
      </c>
      <c r="E32" s="107">
        <f t="shared" si="3"/>
        <v>41</v>
      </c>
      <c r="F32" s="106">
        <f t="shared" si="4"/>
        <v>0</v>
      </c>
      <c r="G32" s="106">
        <v>0</v>
      </c>
      <c r="H32" s="107">
        <v>0</v>
      </c>
      <c r="I32" s="106">
        <f t="shared" si="5"/>
        <v>5</v>
      </c>
      <c r="J32" s="106">
        <v>0</v>
      </c>
      <c r="K32" s="107">
        <v>5</v>
      </c>
      <c r="L32" s="106">
        <f t="shared" si="6"/>
        <v>21</v>
      </c>
      <c r="M32" s="106">
        <v>6</v>
      </c>
      <c r="N32" s="107">
        <v>15</v>
      </c>
      <c r="O32" s="106">
        <f t="shared" si="7"/>
        <v>17</v>
      </c>
      <c r="P32" s="106">
        <v>3</v>
      </c>
      <c r="Q32" s="107">
        <v>14</v>
      </c>
      <c r="R32" s="106">
        <f t="shared" si="8"/>
        <v>12</v>
      </c>
      <c r="S32" s="106">
        <v>6</v>
      </c>
      <c r="T32" s="107">
        <v>6</v>
      </c>
      <c r="U32" s="106">
        <f t="shared" si="9"/>
        <v>1</v>
      </c>
      <c r="V32" s="106">
        <v>0</v>
      </c>
      <c r="W32" s="107">
        <v>1</v>
      </c>
      <c r="X32" s="106">
        <f t="shared" si="10"/>
        <v>0</v>
      </c>
      <c r="Y32" s="106">
        <v>0</v>
      </c>
      <c r="Z32" s="107">
        <v>0</v>
      </c>
      <c r="AB32" s="108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</row>
    <row r="33" spans="1:45" s="8" customFormat="1" ht="14.1" customHeight="1" x14ac:dyDescent="0.25">
      <c r="A33" s="8" t="s">
        <v>22</v>
      </c>
      <c r="T33" s="44"/>
      <c r="AB33" s="110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09"/>
      <c r="AQ33" s="109"/>
      <c r="AR33" s="109"/>
      <c r="AS33" s="109"/>
    </row>
    <row r="34" spans="1:45" s="8" customFormat="1" ht="15.6" customHeight="1" x14ac:dyDescent="0.25">
      <c r="A34" s="49" t="s">
        <v>92</v>
      </c>
      <c r="AB34" s="44"/>
      <c r="AC34" s="44"/>
      <c r="AD34" s="112"/>
      <c r="AE34" s="112"/>
      <c r="AF34" s="112"/>
      <c r="AG34" s="112"/>
      <c r="AH34" s="112"/>
      <c r="AI34" s="112"/>
      <c r="AJ34" s="112"/>
      <c r="AK34" s="112"/>
      <c r="AL34" s="44"/>
      <c r="AM34" s="44"/>
    </row>
    <row r="35" spans="1:45" ht="16.5" customHeight="1" x14ac:dyDescent="0.25">
      <c r="A35" s="49"/>
      <c r="AB35" s="113"/>
      <c r="AC35" s="113"/>
      <c r="AD35" s="114"/>
      <c r="AE35" s="114"/>
      <c r="AF35" s="114"/>
      <c r="AG35" s="109"/>
      <c r="AH35" s="109"/>
      <c r="AI35" s="109"/>
      <c r="AJ35" s="109"/>
      <c r="AK35" s="109"/>
      <c r="AL35" s="113"/>
      <c r="AM35" s="113"/>
    </row>
    <row r="36" spans="1:45" ht="16.5" customHeight="1" x14ac:dyDescent="0.25">
      <c r="AB36" s="113"/>
      <c r="AC36" s="113"/>
      <c r="AD36" s="112"/>
      <c r="AE36" s="112"/>
      <c r="AF36" s="112"/>
      <c r="AG36" s="112"/>
      <c r="AH36" s="112"/>
      <c r="AI36" s="112"/>
      <c r="AJ36" s="112"/>
      <c r="AK36" s="112"/>
      <c r="AL36" s="113"/>
      <c r="AM36" s="113"/>
    </row>
  </sheetData>
  <mergeCells count="13">
    <mergeCell ref="R6:T7"/>
    <mergeCell ref="U6:W7"/>
    <mergeCell ref="X6:Z7"/>
    <mergeCell ref="A5:B8"/>
    <mergeCell ref="C5:E5"/>
    <mergeCell ref="F5:Z5"/>
    <mergeCell ref="C6:C8"/>
    <mergeCell ref="D6:D8"/>
    <mergeCell ref="E6:E8"/>
    <mergeCell ref="F6:H7"/>
    <mergeCell ref="I6:K7"/>
    <mergeCell ref="L6:N7"/>
    <mergeCell ref="O6:Q7"/>
  </mergeCells>
  <phoneticPr fontId="21" type="noConversion"/>
  <pageMargins left="0.70000000000000007" right="0.70000000000000007" top="1.045275590551181" bottom="1.045275590551181" header="0.74999999999999989" footer="0.74999999999999989"/>
  <pageSetup paperSize="0" scale="86" fitToWidth="0" fitToHeight="0" pageOrder="overThenDown" orientation="landscape" horizontalDpi="0" verticalDpi="0" copies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workbookViewId="0">
      <selection activeCell="A34" sqref="A34:A35"/>
    </sheetView>
  </sheetViews>
  <sheetFormatPr defaultRowHeight="16.5" customHeight="1" x14ac:dyDescent="0.25"/>
  <cols>
    <col min="1" max="1" width="5.5" customWidth="1"/>
    <col min="2" max="2" width="9" style="17" customWidth="1"/>
    <col min="3" max="3" width="6.25" customWidth="1"/>
    <col min="4" max="4" width="6" customWidth="1"/>
    <col min="5" max="5" width="5.375" customWidth="1"/>
    <col min="6" max="6" width="5.875" customWidth="1"/>
    <col min="7" max="8" width="4.875" customWidth="1"/>
    <col min="9" max="15" width="6" customWidth="1"/>
    <col min="16" max="26" width="4.875" customWidth="1"/>
    <col min="27" max="27" width="8.5" customWidth="1"/>
    <col min="28" max="1024" width="8.375" customWidth="1"/>
  </cols>
  <sheetData>
    <row r="1" spans="1:26" s="2" customFormat="1" ht="17.25" customHeight="1" x14ac:dyDescent="0.25">
      <c r="A1" s="1" t="s">
        <v>0</v>
      </c>
      <c r="B1" s="1"/>
      <c r="H1"/>
      <c r="I1"/>
      <c r="J1"/>
      <c r="K1"/>
      <c r="L1"/>
      <c r="M1"/>
      <c r="N1"/>
    </row>
    <row r="2" spans="1:26" s="4" customFormat="1" ht="4.5" customHeight="1" x14ac:dyDescent="0.25">
      <c r="A2" s="3"/>
      <c r="B2" s="3"/>
    </row>
    <row r="3" spans="1:26" s="4" customFormat="1" ht="13.5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Z3" s="6" t="s">
        <v>2</v>
      </c>
    </row>
    <row r="4" spans="1:26" s="4" customFormat="1" ht="5.25" customHeight="1" x14ac:dyDescent="0.25"/>
    <row r="5" spans="1:26" s="8" customFormat="1" ht="15" customHeight="1" x14ac:dyDescent="0.25">
      <c r="A5" s="226" t="s">
        <v>3</v>
      </c>
      <c r="B5" s="226"/>
      <c r="C5" s="247" t="s">
        <v>4</v>
      </c>
      <c r="D5" s="247"/>
      <c r="E5" s="247"/>
      <c r="F5" s="248" t="s">
        <v>5</v>
      </c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</row>
    <row r="6" spans="1:26" s="8" customFormat="1" ht="14.25" customHeight="1" x14ac:dyDescent="0.25">
      <c r="A6" s="226"/>
      <c r="B6" s="226"/>
      <c r="C6" s="247" t="s">
        <v>6</v>
      </c>
      <c r="D6" s="247" t="s">
        <v>7</v>
      </c>
      <c r="E6" s="249" t="s">
        <v>8</v>
      </c>
      <c r="F6" s="247" t="s">
        <v>9</v>
      </c>
      <c r="G6" s="247"/>
      <c r="H6" s="247"/>
      <c r="I6" s="247" t="s">
        <v>10</v>
      </c>
      <c r="J6" s="247"/>
      <c r="K6" s="247"/>
      <c r="L6" s="247" t="s">
        <v>11</v>
      </c>
      <c r="M6" s="247"/>
      <c r="N6" s="247"/>
      <c r="O6" s="247" t="s">
        <v>12</v>
      </c>
      <c r="P6" s="247"/>
      <c r="Q6" s="247"/>
      <c r="R6" s="247" t="s">
        <v>13</v>
      </c>
      <c r="S6" s="247"/>
      <c r="T6" s="247"/>
      <c r="U6" s="247" t="s">
        <v>14</v>
      </c>
      <c r="V6" s="247"/>
      <c r="W6" s="247"/>
      <c r="X6" s="248" t="s">
        <v>15</v>
      </c>
      <c r="Y6" s="248"/>
      <c r="Z6" s="248"/>
    </row>
    <row r="7" spans="1:26" s="8" customFormat="1" ht="9.75" customHeight="1" x14ac:dyDescent="0.25">
      <c r="A7" s="226"/>
      <c r="B7" s="226"/>
      <c r="C7" s="247"/>
      <c r="D7" s="247"/>
      <c r="E7" s="249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8"/>
      <c r="Y7" s="248"/>
      <c r="Z7" s="248"/>
    </row>
    <row r="8" spans="1:26" s="8" customFormat="1" ht="15.6" customHeight="1" x14ac:dyDescent="0.25">
      <c r="A8" s="226"/>
      <c r="B8" s="226"/>
      <c r="C8" s="247"/>
      <c r="D8" s="247"/>
      <c r="E8" s="249"/>
      <c r="F8" s="19" t="s">
        <v>16</v>
      </c>
      <c r="G8" s="7" t="s">
        <v>7</v>
      </c>
      <c r="H8" s="18" t="s">
        <v>8</v>
      </c>
      <c r="I8" s="7" t="s">
        <v>16</v>
      </c>
      <c r="J8" s="7" t="s">
        <v>7</v>
      </c>
      <c r="K8" s="18" t="s">
        <v>8</v>
      </c>
      <c r="L8" s="7" t="s">
        <v>16</v>
      </c>
      <c r="M8" s="7" t="s">
        <v>7</v>
      </c>
      <c r="N8" s="20" t="s">
        <v>8</v>
      </c>
      <c r="O8" s="19" t="s">
        <v>16</v>
      </c>
      <c r="P8" s="7" t="s">
        <v>7</v>
      </c>
      <c r="Q8" s="18" t="s">
        <v>8</v>
      </c>
      <c r="R8" s="7" t="s">
        <v>16</v>
      </c>
      <c r="S8" s="7" t="s">
        <v>7</v>
      </c>
      <c r="T8" s="20" t="s">
        <v>8</v>
      </c>
      <c r="U8" s="7" t="s">
        <v>16</v>
      </c>
      <c r="V8" s="7" t="s">
        <v>7</v>
      </c>
      <c r="W8" s="20" t="s">
        <v>8</v>
      </c>
      <c r="X8" s="7" t="s">
        <v>16</v>
      </c>
      <c r="Y8" s="7" t="s">
        <v>7</v>
      </c>
      <c r="Z8" s="20" t="s">
        <v>8</v>
      </c>
    </row>
    <row r="9" spans="1:26" s="43" customFormat="1" ht="14.1" customHeight="1" x14ac:dyDescent="0.25">
      <c r="A9" s="8" t="s">
        <v>25</v>
      </c>
      <c r="B9" s="38"/>
      <c r="C9" s="29">
        <f t="shared" ref="C9:Z9" si="0">SUM(C10:C32)</f>
        <v>153922</v>
      </c>
      <c r="D9" s="21">
        <f t="shared" si="0"/>
        <v>57424</v>
      </c>
      <c r="E9" s="22">
        <f t="shared" si="0"/>
        <v>96498</v>
      </c>
      <c r="F9" s="21">
        <f t="shared" si="0"/>
        <v>14342</v>
      </c>
      <c r="G9" s="21">
        <f t="shared" si="0"/>
        <v>5283</v>
      </c>
      <c r="H9" s="22">
        <f t="shared" si="0"/>
        <v>9059</v>
      </c>
      <c r="I9" s="21">
        <f t="shared" si="0"/>
        <v>47397</v>
      </c>
      <c r="J9" s="21">
        <f t="shared" si="0"/>
        <v>17766</v>
      </c>
      <c r="K9" s="22">
        <f t="shared" si="0"/>
        <v>29631</v>
      </c>
      <c r="L9" s="21">
        <f t="shared" si="0"/>
        <v>53171</v>
      </c>
      <c r="M9" s="21">
        <f t="shared" si="0"/>
        <v>18640</v>
      </c>
      <c r="N9" s="22">
        <f t="shared" si="0"/>
        <v>34531</v>
      </c>
      <c r="O9" s="21">
        <f t="shared" si="0"/>
        <v>14979</v>
      </c>
      <c r="P9" s="21">
        <f t="shared" si="0"/>
        <v>5346</v>
      </c>
      <c r="Q9" s="22">
        <f t="shared" si="0"/>
        <v>9633</v>
      </c>
      <c r="R9" s="21">
        <f t="shared" si="0"/>
        <v>9866</v>
      </c>
      <c r="S9" s="21">
        <f t="shared" si="0"/>
        <v>3832</v>
      </c>
      <c r="T9" s="22">
        <f t="shared" si="0"/>
        <v>6034</v>
      </c>
      <c r="U9" s="21">
        <f t="shared" si="0"/>
        <v>4174</v>
      </c>
      <c r="V9" s="21">
        <f t="shared" si="0"/>
        <v>1708</v>
      </c>
      <c r="W9" s="22">
        <f t="shared" si="0"/>
        <v>2466</v>
      </c>
      <c r="X9" s="21">
        <f t="shared" si="0"/>
        <v>9993</v>
      </c>
      <c r="Y9" s="21">
        <f t="shared" si="0"/>
        <v>4849</v>
      </c>
      <c r="Z9" s="22">
        <f t="shared" si="0"/>
        <v>5144</v>
      </c>
    </row>
    <row r="10" spans="1:26" s="8" customFormat="1" ht="14.1" customHeight="1" x14ac:dyDescent="0.15">
      <c r="B10" s="45" t="s">
        <v>46</v>
      </c>
      <c r="C10" s="90">
        <f>SUM(D10:E10)</f>
        <v>19</v>
      </c>
      <c r="D10" s="100">
        <f>SUM(G10+J10+M10+P10+S10+V10+Y10)</f>
        <v>8</v>
      </c>
      <c r="E10" s="101">
        <f>SUM(H10+K10+N10+Q10+T10+W10+Z10)</f>
        <v>11</v>
      </c>
      <c r="F10" s="102">
        <f>SUM(G10:H10)</f>
        <v>8</v>
      </c>
      <c r="G10" s="100">
        <v>4</v>
      </c>
      <c r="H10" s="101">
        <v>4</v>
      </c>
      <c r="I10" s="102">
        <f>SUM(J10:K10)</f>
        <v>5</v>
      </c>
      <c r="J10" s="100">
        <v>1</v>
      </c>
      <c r="K10" s="101">
        <v>4</v>
      </c>
      <c r="L10" s="102">
        <f>SUM(M10:N10)</f>
        <v>4</v>
      </c>
      <c r="M10" s="100">
        <v>2</v>
      </c>
      <c r="N10" s="101">
        <v>2</v>
      </c>
      <c r="O10" s="102">
        <f>SUM(P10:Q10)</f>
        <v>2</v>
      </c>
      <c r="P10" s="100">
        <v>1</v>
      </c>
      <c r="Q10" s="101">
        <v>1</v>
      </c>
      <c r="R10" s="102">
        <v>0</v>
      </c>
      <c r="S10" s="100">
        <v>0</v>
      </c>
      <c r="T10" s="101">
        <v>0</v>
      </c>
      <c r="U10" s="102">
        <v>0</v>
      </c>
      <c r="V10" s="100">
        <v>0</v>
      </c>
      <c r="W10" s="101">
        <v>0</v>
      </c>
      <c r="X10" s="102">
        <v>0</v>
      </c>
      <c r="Y10" s="102">
        <v>0</v>
      </c>
      <c r="Z10" s="103">
        <v>0</v>
      </c>
    </row>
    <row r="11" spans="1:26" s="8" customFormat="1" ht="14.1" customHeight="1" x14ac:dyDescent="0.15">
      <c r="B11" s="45" t="s">
        <v>48</v>
      </c>
      <c r="C11" s="104">
        <v>16010</v>
      </c>
      <c r="D11" s="100">
        <f>G11+J11+M11+P11+S11+V11+Y11</f>
        <v>7226</v>
      </c>
      <c r="E11" s="101">
        <f>H11+K11+N11+Q11+T11+W11+Z11</f>
        <v>8784</v>
      </c>
      <c r="F11" s="100">
        <f>G11+H11</f>
        <v>1646</v>
      </c>
      <c r="G11" s="100">
        <v>827</v>
      </c>
      <c r="H11" s="101">
        <v>819</v>
      </c>
      <c r="I11" s="100">
        <f>J11+K11</f>
        <v>3287</v>
      </c>
      <c r="J11" s="100">
        <v>1343</v>
      </c>
      <c r="K11" s="101">
        <v>1944</v>
      </c>
      <c r="L11" s="100">
        <f>M11+N11</f>
        <v>3499</v>
      </c>
      <c r="M11" s="100">
        <v>1208</v>
      </c>
      <c r="N11" s="101">
        <v>2291</v>
      </c>
      <c r="O11" s="100">
        <f>P11+Q11</f>
        <v>1291</v>
      </c>
      <c r="P11" s="100">
        <v>481</v>
      </c>
      <c r="Q11" s="101">
        <v>810</v>
      </c>
      <c r="R11" s="100">
        <f>S11+T11</f>
        <v>335</v>
      </c>
      <c r="S11" s="100">
        <v>165</v>
      </c>
      <c r="T11" s="101">
        <v>170</v>
      </c>
      <c r="U11" s="100">
        <f>V11+W11</f>
        <v>102</v>
      </c>
      <c r="V11" s="100">
        <v>59</v>
      </c>
      <c r="W11" s="101">
        <v>43</v>
      </c>
      <c r="X11" s="100">
        <f>Y11+Z11</f>
        <v>5850</v>
      </c>
      <c r="Y11" s="100">
        <v>3143</v>
      </c>
      <c r="Z11" s="101">
        <v>2707</v>
      </c>
    </row>
    <row r="12" spans="1:26" s="8" customFormat="1" ht="14.1" customHeight="1" x14ac:dyDescent="0.15">
      <c r="B12" s="45" t="s">
        <v>49</v>
      </c>
      <c r="C12" s="90">
        <v>25747</v>
      </c>
      <c r="D12" s="100">
        <v>8581</v>
      </c>
      <c r="E12" s="101">
        <v>17166</v>
      </c>
      <c r="F12" s="102">
        <v>3418</v>
      </c>
      <c r="G12" s="100">
        <v>1188</v>
      </c>
      <c r="H12" s="101">
        <v>2230</v>
      </c>
      <c r="I12" s="102">
        <v>6839</v>
      </c>
      <c r="J12" s="100">
        <v>2378</v>
      </c>
      <c r="K12" s="101">
        <v>4461</v>
      </c>
      <c r="L12" s="102">
        <v>11290</v>
      </c>
      <c r="M12" s="100">
        <v>3691</v>
      </c>
      <c r="N12" s="101">
        <v>7599</v>
      </c>
      <c r="O12" s="102">
        <v>3294</v>
      </c>
      <c r="P12" s="100">
        <v>1024</v>
      </c>
      <c r="Q12" s="101">
        <v>2270</v>
      </c>
      <c r="R12" s="102">
        <v>681</v>
      </c>
      <c r="S12" s="100">
        <v>225</v>
      </c>
      <c r="T12" s="101">
        <v>456</v>
      </c>
      <c r="U12" s="102">
        <v>198</v>
      </c>
      <c r="V12" s="100">
        <v>60</v>
      </c>
      <c r="W12" s="101">
        <v>138</v>
      </c>
      <c r="X12" s="102">
        <v>27</v>
      </c>
      <c r="Y12" s="102">
        <v>15</v>
      </c>
      <c r="Z12" s="103">
        <v>12</v>
      </c>
    </row>
    <row r="13" spans="1:26" s="8" customFormat="1" ht="14.1" customHeight="1" x14ac:dyDescent="0.15">
      <c r="B13" s="45" t="s">
        <v>50</v>
      </c>
      <c r="C13" s="90">
        <v>2386</v>
      </c>
      <c r="D13" s="100">
        <v>539</v>
      </c>
      <c r="E13" s="101">
        <v>1847</v>
      </c>
      <c r="F13" s="102">
        <v>421</v>
      </c>
      <c r="G13" s="100">
        <v>69</v>
      </c>
      <c r="H13" s="101">
        <v>352</v>
      </c>
      <c r="I13" s="102">
        <v>1095</v>
      </c>
      <c r="J13" s="100">
        <v>243</v>
      </c>
      <c r="K13" s="101">
        <v>852</v>
      </c>
      <c r="L13" s="102">
        <v>582</v>
      </c>
      <c r="M13" s="100">
        <v>195</v>
      </c>
      <c r="N13" s="101">
        <v>387</v>
      </c>
      <c r="O13" s="102">
        <v>288</v>
      </c>
      <c r="P13" s="100">
        <v>32</v>
      </c>
      <c r="Q13" s="101">
        <v>256</v>
      </c>
      <c r="R13" s="102">
        <v>0</v>
      </c>
      <c r="S13" s="100">
        <v>0</v>
      </c>
      <c r="T13" s="101">
        <v>0</v>
      </c>
      <c r="U13" s="102">
        <v>0</v>
      </c>
      <c r="V13" s="100">
        <v>0</v>
      </c>
      <c r="W13" s="101">
        <v>0</v>
      </c>
      <c r="X13" s="102">
        <v>0</v>
      </c>
      <c r="Y13" s="102">
        <v>0</v>
      </c>
      <c r="Z13" s="103">
        <v>0</v>
      </c>
    </row>
    <row r="14" spans="1:26" s="8" customFormat="1" ht="14.1" customHeight="1" x14ac:dyDescent="0.15">
      <c r="B14" s="45" t="s">
        <v>72</v>
      </c>
      <c r="C14" s="104">
        <v>23761</v>
      </c>
      <c r="D14" s="100">
        <v>8864</v>
      </c>
      <c r="E14" s="101">
        <v>14897</v>
      </c>
      <c r="F14" s="100">
        <v>2327</v>
      </c>
      <c r="G14" s="100">
        <v>937</v>
      </c>
      <c r="H14" s="101">
        <v>1390</v>
      </c>
      <c r="I14" s="100">
        <v>4654</v>
      </c>
      <c r="J14" s="100">
        <v>1874</v>
      </c>
      <c r="K14" s="101">
        <v>2780</v>
      </c>
      <c r="L14" s="100">
        <v>11465</v>
      </c>
      <c r="M14" s="100">
        <v>3905</v>
      </c>
      <c r="N14" s="101">
        <v>7560</v>
      </c>
      <c r="O14" s="100">
        <v>2125</v>
      </c>
      <c r="P14" s="100">
        <v>804</v>
      </c>
      <c r="Q14" s="101">
        <v>1321</v>
      </c>
      <c r="R14" s="100">
        <v>2126</v>
      </c>
      <c r="S14" s="100">
        <v>805</v>
      </c>
      <c r="T14" s="101">
        <v>1321</v>
      </c>
      <c r="U14" s="100">
        <v>612</v>
      </c>
      <c r="V14" s="100">
        <v>336</v>
      </c>
      <c r="W14" s="101">
        <v>276</v>
      </c>
      <c r="X14" s="100">
        <v>452</v>
      </c>
      <c r="Y14" s="100">
        <v>203</v>
      </c>
      <c r="Z14" s="101">
        <v>249</v>
      </c>
    </row>
    <row r="15" spans="1:26" s="8" customFormat="1" ht="14.1" customHeight="1" x14ac:dyDescent="0.15">
      <c r="B15" s="45" t="s">
        <v>52</v>
      </c>
      <c r="C15" s="90">
        <v>1158</v>
      </c>
      <c r="D15" s="100">
        <v>544</v>
      </c>
      <c r="E15" s="101">
        <v>614</v>
      </c>
      <c r="F15" s="102">
        <v>16</v>
      </c>
      <c r="G15" s="102">
        <v>10</v>
      </c>
      <c r="H15" s="103">
        <v>6</v>
      </c>
      <c r="I15" s="102">
        <v>213</v>
      </c>
      <c r="J15" s="102">
        <v>115</v>
      </c>
      <c r="K15" s="103">
        <v>98</v>
      </c>
      <c r="L15" s="102">
        <v>609</v>
      </c>
      <c r="M15" s="100">
        <v>262</v>
      </c>
      <c r="N15" s="101">
        <v>347</v>
      </c>
      <c r="O15" s="102">
        <v>165</v>
      </c>
      <c r="P15" s="100">
        <v>75</v>
      </c>
      <c r="Q15" s="101">
        <v>90</v>
      </c>
      <c r="R15" s="102">
        <v>94</v>
      </c>
      <c r="S15" s="100">
        <v>52</v>
      </c>
      <c r="T15" s="101">
        <v>42</v>
      </c>
      <c r="U15" s="102">
        <v>42</v>
      </c>
      <c r="V15" s="100">
        <v>22</v>
      </c>
      <c r="W15" s="101">
        <v>20</v>
      </c>
      <c r="X15" s="102">
        <v>19</v>
      </c>
      <c r="Y15" s="100">
        <v>8</v>
      </c>
      <c r="Z15" s="101">
        <v>11</v>
      </c>
    </row>
    <row r="16" spans="1:26" s="8" customFormat="1" ht="14.1" customHeight="1" x14ac:dyDescent="0.15">
      <c r="B16" s="45" t="s">
        <v>53</v>
      </c>
      <c r="C16" s="90">
        <v>10691</v>
      </c>
      <c r="D16" s="100">
        <v>5129</v>
      </c>
      <c r="E16" s="101">
        <v>5562</v>
      </c>
      <c r="F16" s="102">
        <v>5</v>
      </c>
      <c r="G16" s="100">
        <v>1</v>
      </c>
      <c r="H16" s="101">
        <v>4</v>
      </c>
      <c r="I16" s="102">
        <v>6724</v>
      </c>
      <c r="J16" s="100">
        <v>3296</v>
      </c>
      <c r="K16" s="101">
        <v>3428</v>
      </c>
      <c r="L16" s="102">
        <v>2526</v>
      </c>
      <c r="M16" s="100">
        <v>1162</v>
      </c>
      <c r="N16" s="101">
        <v>1364</v>
      </c>
      <c r="O16" s="102">
        <v>548</v>
      </c>
      <c r="P16" s="100">
        <v>247</v>
      </c>
      <c r="Q16" s="101">
        <v>301</v>
      </c>
      <c r="R16" s="102">
        <v>568</v>
      </c>
      <c r="S16" s="100">
        <v>266</v>
      </c>
      <c r="T16" s="101">
        <v>302</v>
      </c>
      <c r="U16" s="102">
        <v>147</v>
      </c>
      <c r="V16" s="100">
        <v>78</v>
      </c>
      <c r="W16" s="101">
        <v>69</v>
      </c>
      <c r="X16" s="102">
        <v>173</v>
      </c>
      <c r="Y16" s="102">
        <v>79</v>
      </c>
      <c r="Z16" s="103">
        <v>94</v>
      </c>
    </row>
    <row r="17" spans="1:26" s="8" customFormat="1" ht="14.1" customHeight="1" x14ac:dyDescent="0.15">
      <c r="B17" s="45" t="s">
        <v>54</v>
      </c>
      <c r="C17" s="90">
        <v>19232</v>
      </c>
      <c r="D17" s="100">
        <v>6152</v>
      </c>
      <c r="E17" s="101">
        <v>13080</v>
      </c>
      <c r="F17" s="102">
        <v>1347</v>
      </c>
      <c r="G17" s="100">
        <v>488</v>
      </c>
      <c r="H17" s="101">
        <v>859</v>
      </c>
      <c r="I17" s="102">
        <v>4834</v>
      </c>
      <c r="J17" s="100">
        <v>1532</v>
      </c>
      <c r="K17" s="101">
        <v>3302</v>
      </c>
      <c r="L17" s="102">
        <v>5843</v>
      </c>
      <c r="M17" s="100">
        <v>1857</v>
      </c>
      <c r="N17" s="101">
        <v>3986</v>
      </c>
      <c r="O17" s="102">
        <v>2550</v>
      </c>
      <c r="P17" s="100">
        <v>772</v>
      </c>
      <c r="Q17" s="101">
        <v>1778</v>
      </c>
      <c r="R17" s="102">
        <v>2764</v>
      </c>
      <c r="S17" s="100">
        <v>937</v>
      </c>
      <c r="T17" s="101">
        <v>1827</v>
      </c>
      <c r="U17" s="102">
        <v>1464</v>
      </c>
      <c r="V17" s="100">
        <v>452</v>
      </c>
      <c r="W17" s="101">
        <v>1012</v>
      </c>
      <c r="X17" s="102">
        <v>430</v>
      </c>
      <c r="Y17" s="102">
        <v>114</v>
      </c>
      <c r="Z17" s="103">
        <v>316</v>
      </c>
    </row>
    <row r="18" spans="1:26" s="8" customFormat="1" ht="14.1" customHeight="1" x14ac:dyDescent="0.25">
      <c r="B18" s="53" t="s">
        <v>55</v>
      </c>
      <c r="C18" s="90">
        <v>10379</v>
      </c>
      <c r="D18" s="100">
        <v>3633</v>
      </c>
      <c r="E18" s="101">
        <v>6746</v>
      </c>
      <c r="F18" s="102">
        <v>1132</v>
      </c>
      <c r="G18" s="102">
        <v>319</v>
      </c>
      <c r="H18" s="103">
        <v>813</v>
      </c>
      <c r="I18" s="102">
        <v>3921</v>
      </c>
      <c r="J18" s="102">
        <v>1192</v>
      </c>
      <c r="K18" s="103">
        <v>2729</v>
      </c>
      <c r="L18" s="102">
        <v>3934</v>
      </c>
      <c r="M18" s="102">
        <v>1580</v>
      </c>
      <c r="N18" s="103">
        <v>2354</v>
      </c>
      <c r="O18" s="102">
        <v>568</v>
      </c>
      <c r="P18" s="102">
        <v>176</v>
      </c>
      <c r="Q18" s="103">
        <v>392</v>
      </c>
      <c r="R18" s="102">
        <v>428</v>
      </c>
      <c r="S18" s="102">
        <v>174</v>
      </c>
      <c r="T18" s="103">
        <v>254</v>
      </c>
      <c r="U18" s="102">
        <v>235</v>
      </c>
      <c r="V18" s="102">
        <v>116</v>
      </c>
      <c r="W18" s="103">
        <v>119</v>
      </c>
      <c r="X18" s="102">
        <v>161</v>
      </c>
      <c r="Y18" s="102">
        <v>76</v>
      </c>
      <c r="Z18" s="103">
        <v>85</v>
      </c>
    </row>
    <row r="19" spans="1:26" s="8" customFormat="1" ht="14.1" customHeight="1" x14ac:dyDescent="0.15">
      <c r="B19" s="45" t="s">
        <v>56</v>
      </c>
      <c r="C19" s="90">
        <v>1036</v>
      </c>
      <c r="D19" s="100">
        <v>411</v>
      </c>
      <c r="E19" s="101">
        <v>625</v>
      </c>
      <c r="F19" s="102">
        <v>148</v>
      </c>
      <c r="G19" s="100">
        <v>59</v>
      </c>
      <c r="H19" s="101">
        <v>89</v>
      </c>
      <c r="I19" s="102">
        <v>302</v>
      </c>
      <c r="J19" s="100">
        <v>117</v>
      </c>
      <c r="K19" s="101">
        <v>185</v>
      </c>
      <c r="L19" s="102">
        <v>262</v>
      </c>
      <c r="M19" s="100">
        <v>100</v>
      </c>
      <c r="N19" s="101">
        <v>162</v>
      </c>
      <c r="O19" s="102">
        <v>211</v>
      </c>
      <c r="P19" s="100">
        <v>87</v>
      </c>
      <c r="Q19" s="101">
        <v>124</v>
      </c>
      <c r="R19" s="102">
        <v>79</v>
      </c>
      <c r="S19" s="100">
        <v>30</v>
      </c>
      <c r="T19" s="101">
        <v>49</v>
      </c>
      <c r="U19" s="102">
        <v>19</v>
      </c>
      <c r="V19" s="100">
        <v>10</v>
      </c>
      <c r="W19" s="101">
        <v>9</v>
      </c>
      <c r="X19" s="102">
        <v>15</v>
      </c>
      <c r="Y19" s="102">
        <v>8</v>
      </c>
      <c r="Z19" s="103">
        <v>7</v>
      </c>
    </row>
    <row r="20" spans="1:26" s="8" customFormat="1" ht="14.1" customHeight="1" x14ac:dyDescent="0.15">
      <c r="B20" s="45" t="s">
        <v>57</v>
      </c>
      <c r="C20" s="90">
        <v>2616</v>
      </c>
      <c r="D20" s="100">
        <v>1045</v>
      </c>
      <c r="E20" s="101">
        <v>1571</v>
      </c>
      <c r="F20" s="102">
        <v>0</v>
      </c>
      <c r="G20" s="100">
        <v>0</v>
      </c>
      <c r="H20" s="101">
        <v>0</v>
      </c>
      <c r="I20" s="102">
        <v>936</v>
      </c>
      <c r="J20" s="100">
        <v>347</v>
      </c>
      <c r="K20" s="101">
        <v>589</v>
      </c>
      <c r="L20" s="102">
        <v>959</v>
      </c>
      <c r="M20" s="100">
        <v>428</v>
      </c>
      <c r="N20" s="101">
        <v>531</v>
      </c>
      <c r="O20" s="102">
        <v>256</v>
      </c>
      <c r="P20" s="100">
        <v>184</v>
      </c>
      <c r="Q20" s="101">
        <v>72</v>
      </c>
      <c r="R20" s="102">
        <v>167</v>
      </c>
      <c r="S20" s="100">
        <v>75</v>
      </c>
      <c r="T20" s="101">
        <v>92</v>
      </c>
      <c r="U20" s="102">
        <v>171</v>
      </c>
      <c r="V20" s="100">
        <v>6</v>
      </c>
      <c r="W20" s="101">
        <v>165</v>
      </c>
      <c r="X20" s="102">
        <v>127</v>
      </c>
      <c r="Y20" s="102">
        <v>5</v>
      </c>
      <c r="Z20" s="103">
        <v>122</v>
      </c>
    </row>
    <row r="21" spans="1:26" s="8" customFormat="1" ht="14.1" customHeight="1" x14ac:dyDescent="0.15">
      <c r="B21" s="45" t="s">
        <v>58</v>
      </c>
      <c r="C21" s="104">
        <f>SUM(F21+I21+L21+O21+R21+U21+X21)</f>
        <v>1277</v>
      </c>
      <c r="D21" s="100">
        <f>SUM(G21+J21+M21+P21+S21+V21+Y21)</f>
        <v>576</v>
      </c>
      <c r="E21" s="101">
        <f>SUM(H21+K21+N21+Q21+T21+W21+Z21)</f>
        <v>701</v>
      </c>
      <c r="F21" s="100">
        <v>378</v>
      </c>
      <c r="G21" s="100">
        <v>151</v>
      </c>
      <c r="H21" s="101">
        <v>227</v>
      </c>
      <c r="I21" s="100">
        <v>371</v>
      </c>
      <c r="J21" s="100">
        <v>173</v>
      </c>
      <c r="K21" s="101">
        <v>198</v>
      </c>
      <c r="L21" s="100">
        <v>300</v>
      </c>
      <c r="M21" s="100">
        <v>135</v>
      </c>
      <c r="N21" s="101">
        <v>165</v>
      </c>
      <c r="O21" s="100">
        <v>159</v>
      </c>
      <c r="P21" s="100">
        <v>77</v>
      </c>
      <c r="Q21" s="101">
        <v>82</v>
      </c>
      <c r="R21" s="100">
        <v>25</v>
      </c>
      <c r="S21" s="100">
        <v>16</v>
      </c>
      <c r="T21" s="101">
        <v>9</v>
      </c>
      <c r="U21" s="100">
        <v>29</v>
      </c>
      <c r="V21" s="100">
        <v>15</v>
      </c>
      <c r="W21" s="101">
        <v>14</v>
      </c>
      <c r="X21" s="100">
        <v>15</v>
      </c>
      <c r="Y21" s="100">
        <v>9</v>
      </c>
      <c r="Z21" s="101">
        <v>6</v>
      </c>
    </row>
    <row r="22" spans="1:26" s="8" customFormat="1" ht="14.1" customHeight="1" x14ac:dyDescent="0.15">
      <c r="B22" s="45" t="s">
        <v>59</v>
      </c>
      <c r="C22" s="90">
        <v>2371</v>
      </c>
      <c r="D22" s="100">
        <v>797</v>
      </c>
      <c r="E22" s="101">
        <v>1574</v>
      </c>
      <c r="F22" s="102">
        <f>G22+H22</f>
        <v>259</v>
      </c>
      <c r="G22" s="100">
        <v>82</v>
      </c>
      <c r="H22" s="101">
        <v>177</v>
      </c>
      <c r="I22" s="102">
        <f>J22+K22</f>
        <v>743</v>
      </c>
      <c r="J22" s="100">
        <v>235</v>
      </c>
      <c r="K22" s="101">
        <v>508</v>
      </c>
      <c r="L22" s="102">
        <f>M22+N22</f>
        <v>637</v>
      </c>
      <c r="M22" s="100">
        <v>212</v>
      </c>
      <c r="N22" s="101">
        <v>425</v>
      </c>
      <c r="O22" s="102">
        <f>P22+Q22</f>
        <v>313</v>
      </c>
      <c r="P22" s="100">
        <v>98</v>
      </c>
      <c r="Q22" s="101">
        <v>215</v>
      </c>
      <c r="R22" s="102">
        <f>S22+T22</f>
        <v>243</v>
      </c>
      <c r="S22" s="100">
        <v>74</v>
      </c>
      <c r="T22" s="101">
        <v>169</v>
      </c>
      <c r="U22" s="102">
        <f>V22+W22</f>
        <v>92</v>
      </c>
      <c r="V22" s="100">
        <v>43</v>
      </c>
      <c r="W22" s="101">
        <v>49</v>
      </c>
      <c r="X22" s="102">
        <f>Y22+Z22</f>
        <v>84</v>
      </c>
      <c r="Y22" s="102">
        <v>53</v>
      </c>
      <c r="Z22" s="103">
        <v>31</v>
      </c>
    </row>
    <row r="23" spans="1:26" s="8" customFormat="1" ht="14.1" customHeight="1" x14ac:dyDescent="0.15">
      <c r="B23" s="45" t="s">
        <v>60</v>
      </c>
      <c r="C23" s="104">
        <f>D23+E23</f>
        <v>135</v>
      </c>
      <c r="D23" s="100">
        <f>J23+M23+P23+S23+V23+Y23</f>
        <v>63</v>
      </c>
      <c r="E23" s="101">
        <f>K23+N23+Q23+T23+W23+Z23</f>
        <v>72</v>
      </c>
      <c r="F23" s="100">
        <v>0</v>
      </c>
      <c r="G23" s="100">
        <v>0</v>
      </c>
      <c r="H23" s="101">
        <v>0</v>
      </c>
      <c r="I23" s="100">
        <f>J23+K23</f>
        <v>45</v>
      </c>
      <c r="J23" s="100">
        <v>30</v>
      </c>
      <c r="K23" s="101">
        <v>15</v>
      </c>
      <c r="L23" s="100">
        <f>M23+N23</f>
        <v>49</v>
      </c>
      <c r="M23" s="100">
        <v>20</v>
      </c>
      <c r="N23" s="101">
        <v>29</v>
      </c>
      <c r="O23" s="100">
        <f>P23+Q23</f>
        <v>13</v>
      </c>
      <c r="P23" s="100">
        <v>4</v>
      </c>
      <c r="Q23" s="101">
        <v>9</v>
      </c>
      <c r="R23" s="100">
        <f>S23+T23</f>
        <v>10</v>
      </c>
      <c r="S23" s="100">
        <v>4</v>
      </c>
      <c r="T23" s="101">
        <v>6</v>
      </c>
      <c r="U23" s="100">
        <f>V23+W23</f>
        <v>10</v>
      </c>
      <c r="V23" s="100">
        <v>2</v>
      </c>
      <c r="W23" s="101">
        <v>8</v>
      </c>
      <c r="X23" s="100">
        <f>Y23+Z23</f>
        <v>8</v>
      </c>
      <c r="Y23" s="100">
        <v>3</v>
      </c>
      <c r="Z23" s="101">
        <v>5</v>
      </c>
    </row>
    <row r="24" spans="1:26" s="8" customFormat="1" ht="14.1" customHeight="1" x14ac:dyDescent="0.15">
      <c r="B24" s="45" t="s">
        <v>61</v>
      </c>
      <c r="C24" s="90">
        <v>3421</v>
      </c>
      <c r="D24" s="100">
        <v>1165</v>
      </c>
      <c r="E24" s="101">
        <v>2256</v>
      </c>
      <c r="F24" s="102">
        <v>318</v>
      </c>
      <c r="G24" s="100">
        <v>99</v>
      </c>
      <c r="H24" s="101">
        <v>219</v>
      </c>
      <c r="I24" s="102">
        <v>972</v>
      </c>
      <c r="J24" s="100">
        <v>308</v>
      </c>
      <c r="K24" s="101">
        <v>664</v>
      </c>
      <c r="L24" s="102">
        <v>960</v>
      </c>
      <c r="M24" s="100">
        <v>314</v>
      </c>
      <c r="N24" s="101">
        <v>646</v>
      </c>
      <c r="O24" s="102">
        <v>414</v>
      </c>
      <c r="P24" s="100">
        <v>129</v>
      </c>
      <c r="Q24" s="101">
        <v>285</v>
      </c>
      <c r="R24" s="102">
        <v>334</v>
      </c>
      <c r="S24" s="100">
        <v>102</v>
      </c>
      <c r="T24" s="101">
        <v>232</v>
      </c>
      <c r="U24" s="102">
        <v>185</v>
      </c>
      <c r="V24" s="100">
        <v>93</v>
      </c>
      <c r="W24" s="101">
        <v>92</v>
      </c>
      <c r="X24" s="102">
        <v>238</v>
      </c>
      <c r="Y24" s="102">
        <v>120</v>
      </c>
      <c r="Z24" s="103">
        <v>118</v>
      </c>
    </row>
    <row r="25" spans="1:26" s="8" customFormat="1" ht="14.1" customHeight="1" x14ac:dyDescent="0.15">
      <c r="B25" s="45" t="s">
        <v>62</v>
      </c>
      <c r="C25" s="104">
        <f>SUM(D25:E25)</f>
        <v>99</v>
      </c>
      <c r="D25" s="100">
        <f>G25+J25+M25+P25+S25+V25+Y25</f>
        <v>24</v>
      </c>
      <c r="E25" s="101">
        <f>H25+K25+N25+Q25+T25+W25+Z25</f>
        <v>75</v>
      </c>
      <c r="F25" s="100">
        <v>10</v>
      </c>
      <c r="G25" s="100">
        <v>4</v>
      </c>
      <c r="H25" s="101">
        <v>6</v>
      </c>
      <c r="I25" s="100">
        <v>25</v>
      </c>
      <c r="J25" s="100">
        <v>7</v>
      </c>
      <c r="K25" s="101">
        <v>18</v>
      </c>
      <c r="L25" s="100">
        <v>32</v>
      </c>
      <c r="M25" s="100">
        <v>6</v>
      </c>
      <c r="N25" s="101">
        <v>26</v>
      </c>
      <c r="O25" s="100">
        <v>18</v>
      </c>
      <c r="P25" s="100">
        <v>3</v>
      </c>
      <c r="Q25" s="101">
        <v>15</v>
      </c>
      <c r="R25" s="100">
        <v>8</v>
      </c>
      <c r="S25" s="100">
        <v>2</v>
      </c>
      <c r="T25" s="101">
        <v>6</v>
      </c>
      <c r="U25" s="100">
        <v>5</v>
      </c>
      <c r="V25" s="100">
        <v>2</v>
      </c>
      <c r="W25" s="101">
        <v>3</v>
      </c>
      <c r="X25" s="100">
        <v>1</v>
      </c>
      <c r="Y25" s="100">
        <v>0</v>
      </c>
      <c r="Z25" s="101">
        <v>1</v>
      </c>
    </row>
    <row r="26" spans="1:26" s="8" customFormat="1" ht="14.1" customHeight="1" x14ac:dyDescent="0.15">
      <c r="B26" s="45" t="s">
        <v>63</v>
      </c>
      <c r="C26" s="104">
        <v>367</v>
      </c>
      <c r="D26" s="100">
        <v>111</v>
      </c>
      <c r="E26" s="101">
        <v>256</v>
      </c>
      <c r="F26" s="100">
        <v>56</v>
      </c>
      <c r="G26" s="100">
        <v>14</v>
      </c>
      <c r="H26" s="101">
        <v>42</v>
      </c>
      <c r="I26" s="100">
        <v>123</v>
      </c>
      <c r="J26" s="100">
        <v>42</v>
      </c>
      <c r="K26" s="101">
        <v>81</v>
      </c>
      <c r="L26" s="100">
        <v>126</v>
      </c>
      <c r="M26" s="100">
        <v>37</v>
      </c>
      <c r="N26" s="101">
        <v>89</v>
      </c>
      <c r="O26" s="100">
        <v>31</v>
      </c>
      <c r="P26" s="100">
        <v>4</v>
      </c>
      <c r="Q26" s="101">
        <v>27</v>
      </c>
      <c r="R26" s="100">
        <v>11</v>
      </c>
      <c r="S26" s="100">
        <v>5</v>
      </c>
      <c r="T26" s="101">
        <v>6</v>
      </c>
      <c r="U26" s="100">
        <v>4</v>
      </c>
      <c r="V26" s="100">
        <v>1</v>
      </c>
      <c r="W26" s="101">
        <v>3</v>
      </c>
      <c r="X26" s="100">
        <v>16</v>
      </c>
      <c r="Y26" s="100">
        <v>8</v>
      </c>
      <c r="Z26" s="101">
        <v>8</v>
      </c>
    </row>
    <row r="27" spans="1:26" s="8" customFormat="1" ht="14.1" customHeight="1" x14ac:dyDescent="0.15">
      <c r="B27" s="45" t="s">
        <v>64</v>
      </c>
      <c r="C27" s="90">
        <v>4077</v>
      </c>
      <c r="D27" s="100">
        <v>2421</v>
      </c>
      <c r="E27" s="101">
        <v>1656</v>
      </c>
      <c r="F27" s="102">
        <v>199</v>
      </c>
      <c r="G27" s="100">
        <v>108</v>
      </c>
      <c r="H27" s="101">
        <v>91</v>
      </c>
      <c r="I27" s="102">
        <v>1864</v>
      </c>
      <c r="J27" s="100">
        <v>1102</v>
      </c>
      <c r="K27" s="101">
        <v>762</v>
      </c>
      <c r="L27" s="102">
        <v>875</v>
      </c>
      <c r="M27" s="100">
        <v>509</v>
      </c>
      <c r="N27" s="101">
        <v>366</v>
      </c>
      <c r="O27" s="102">
        <v>600</v>
      </c>
      <c r="P27" s="100">
        <v>383</v>
      </c>
      <c r="Q27" s="101">
        <v>217</v>
      </c>
      <c r="R27" s="102">
        <v>463</v>
      </c>
      <c r="S27" s="100">
        <v>275</v>
      </c>
      <c r="T27" s="101">
        <v>188</v>
      </c>
      <c r="U27" s="102">
        <v>51</v>
      </c>
      <c r="V27" s="100">
        <v>31</v>
      </c>
      <c r="W27" s="101">
        <v>20</v>
      </c>
      <c r="X27" s="102">
        <v>25</v>
      </c>
      <c r="Y27" s="102">
        <v>13</v>
      </c>
      <c r="Z27" s="103">
        <v>12</v>
      </c>
    </row>
    <row r="28" spans="1:26" s="8" customFormat="1" ht="14.1" customHeight="1" x14ac:dyDescent="0.15">
      <c r="B28" s="45" t="s">
        <v>65</v>
      </c>
      <c r="C28" s="104">
        <v>1235</v>
      </c>
      <c r="D28" s="100">
        <v>283</v>
      </c>
      <c r="E28" s="101">
        <v>952</v>
      </c>
      <c r="F28" s="100">
        <v>169</v>
      </c>
      <c r="G28" s="100">
        <v>39</v>
      </c>
      <c r="H28" s="101">
        <v>130</v>
      </c>
      <c r="I28" s="100">
        <v>517</v>
      </c>
      <c r="J28" s="100">
        <v>110</v>
      </c>
      <c r="K28" s="101">
        <v>407</v>
      </c>
      <c r="L28" s="100">
        <v>304</v>
      </c>
      <c r="M28" s="100">
        <v>67</v>
      </c>
      <c r="N28" s="101">
        <v>237</v>
      </c>
      <c r="O28" s="100">
        <v>104</v>
      </c>
      <c r="P28" s="100">
        <v>26</v>
      </c>
      <c r="Q28" s="101">
        <v>78</v>
      </c>
      <c r="R28" s="100">
        <v>92</v>
      </c>
      <c r="S28" s="100">
        <v>24</v>
      </c>
      <c r="T28" s="101">
        <v>68</v>
      </c>
      <c r="U28" s="100">
        <v>23</v>
      </c>
      <c r="V28" s="100">
        <v>9</v>
      </c>
      <c r="W28" s="101">
        <v>14</v>
      </c>
      <c r="X28" s="100">
        <v>26</v>
      </c>
      <c r="Y28" s="100">
        <v>8</v>
      </c>
      <c r="Z28" s="101">
        <v>18</v>
      </c>
    </row>
    <row r="29" spans="1:26" s="8" customFormat="1" ht="14.1" customHeight="1" x14ac:dyDescent="0.15">
      <c r="B29" s="45" t="s">
        <v>66</v>
      </c>
      <c r="C29" s="90">
        <v>5581</v>
      </c>
      <c r="D29" s="100">
        <v>2049</v>
      </c>
      <c r="E29" s="101">
        <v>3532</v>
      </c>
      <c r="F29" s="102">
        <v>576</v>
      </c>
      <c r="G29" s="100">
        <v>214</v>
      </c>
      <c r="H29" s="101">
        <v>362</v>
      </c>
      <c r="I29" s="102">
        <v>1926</v>
      </c>
      <c r="J29" s="100">
        <v>518</v>
      </c>
      <c r="K29" s="101">
        <v>1408</v>
      </c>
      <c r="L29" s="102">
        <v>2062</v>
      </c>
      <c r="M29" s="100">
        <v>756</v>
      </c>
      <c r="N29" s="101">
        <v>1306</v>
      </c>
      <c r="O29" s="102">
        <v>417</v>
      </c>
      <c r="P29" s="100">
        <v>181</v>
      </c>
      <c r="Q29" s="101">
        <v>236</v>
      </c>
      <c r="R29" s="102">
        <v>277</v>
      </c>
      <c r="S29" s="100">
        <v>139</v>
      </c>
      <c r="T29" s="101">
        <v>138</v>
      </c>
      <c r="U29" s="102">
        <v>160</v>
      </c>
      <c r="V29" s="100">
        <v>122</v>
      </c>
      <c r="W29" s="101">
        <v>38</v>
      </c>
      <c r="X29" s="102">
        <v>163</v>
      </c>
      <c r="Y29" s="102">
        <v>119</v>
      </c>
      <c r="Z29" s="103">
        <v>44</v>
      </c>
    </row>
    <row r="30" spans="1:26" s="8" customFormat="1" ht="14.1" customHeight="1" x14ac:dyDescent="0.25">
      <c r="B30" s="53" t="s">
        <v>67</v>
      </c>
      <c r="C30" s="90">
        <v>22082</v>
      </c>
      <c r="D30" s="100">
        <v>7730</v>
      </c>
      <c r="E30" s="101">
        <v>14352</v>
      </c>
      <c r="F30" s="102">
        <v>1902</v>
      </c>
      <c r="G30" s="100">
        <v>665</v>
      </c>
      <c r="H30" s="101">
        <v>1237</v>
      </c>
      <c r="I30" s="102">
        <v>7950</v>
      </c>
      <c r="J30" s="100">
        <v>2783</v>
      </c>
      <c r="K30" s="101">
        <v>5167</v>
      </c>
      <c r="L30" s="102">
        <v>6756</v>
      </c>
      <c r="M30" s="100">
        <v>2168</v>
      </c>
      <c r="N30" s="101">
        <v>4588</v>
      </c>
      <c r="O30" s="102">
        <v>1568</v>
      </c>
      <c r="P30" s="100">
        <v>549</v>
      </c>
      <c r="Q30" s="101">
        <v>1019</v>
      </c>
      <c r="R30" s="102">
        <v>1126</v>
      </c>
      <c r="S30" s="100">
        <v>450</v>
      </c>
      <c r="T30" s="101">
        <v>676</v>
      </c>
      <c r="U30" s="102">
        <v>618</v>
      </c>
      <c r="V30" s="100">
        <v>250</v>
      </c>
      <c r="W30" s="101">
        <v>368</v>
      </c>
      <c r="X30" s="102">
        <v>2162</v>
      </c>
      <c r="Y30" s="102">
        <v>865</v>
      </c>
      <c r="Z30" s="103">
        <v>1297</v>
      </c>
    </row>
    <row r="31" spans="1:26" s="8" customFormat="1" ht="14.1" customHeight="1" x14ac:dyDescent="0.15">
      <c r="B31" s="45" t="s">
        <v>68</v>
      </c>
      <c r="C31" s="90">
        <v>186</v>
      </c>
      <c r="D31" s="100">
        <v>58</v>
      </c>
      <c r="E31" s="101">
        <v>128</v>
      </c>
      <c r="F31" s="102">
        <v>7</v>
      </c>
      <c r="G31" s="100">
        <v>5</v>
      </c>
      <c r="H31" s="101">
        <v>2</v>
      </c>
      <c r="I31" s="102">
        <v>46</v>
      </c>
      <c r="J31" s="100">
        <v>20</v>
      </c>
      <c r="K31" s="101">
        <v>26</v>
      </c>
      <c r="L31" s="102">
        <v>76</v>
      </c>
      <c r="M31" s="100">
        <v>20</v>
      </c>
      <c r="N31" s="101">
        <v>56</v>
      </c>
      <c r="O31" s="102">
        <v>27</v>
      </c>
      <c r="P31" s="100">
        <v>6</v>
      </c>
      <c r="Q31" s="101">
        <v>21</v>
      </c>
      <c r="R31" s="102">
        <v>23</v>
      </c>
      <c r="S31" s="100">
        <v>6</v>
      </c>
      <c r="T31" s="101">
        <v>17</v>
      </c>
      <c r="U31" s="102">
        <v>6</v>
      </c>
      <c r="V31" s="100">
        <v>1</v>
      </c>
      <c r="W31" s="101">
        <v>5</v>
      </c>
      <c r="X31" s="102">
        <v>1</v>
      </c>
      <c r="Y31" s="102">
        <v>0</v>
      </c>
      <c r="Z31" s="103">
        <v>1</v>
      </c>
    </row>
    <row r="32" spans="1:26" s="8" customFormat="1" ht="14.1" customHeight="1" x14ac:dyDescent="0.15">
      <c r="A32" s="11"/>
      <c r="B32" s="55" t="s">
        <v>69</v>
      </c>
      <c r="C32" s="115">
        <v>56</v>
      </c>
      <c r="D32" s="106">
        <v>15</v>
      </c>
      <c r="E32" s="107">
        <v>41</v>
      </c>
      <c r="F32" s="106">
        <v>0</v>
      </c>
      <c r="G32" s="106">
        <v>0</v>
      </c>
      <c r="H32" s="107">
        <v>0</v>
      </c>
      <c r="I32" s="106">
        <v>5</v>
      </c>
      <c r="J32" s="106">
        <v>0</v>
      </c>
      <c r="K32" s="107">
        <v>5</v>
      </c>
      <c r="L32" s="106">
        <v>21</v>
      </c>
      <c r="M32" s="106">
        <v>6</v>
      </c>
      <c r="N32" s="107">
        <v>15</v>
      </c>
      <c r="O32" s="106">
        <v>17</v>
      </c>
      <c r="P32" s="106">
        <v>3</v>
      </c>
      <c r="Q32" s="107">
        <v>14</v>
      </c>
      <c r="R32" s="106">
        <v>12</v>
      </c>
      <c r="S32" s="106">
        <v>6</v>
      </c>
      <c r="T32" s="107">
        <v>6</v>
      </c>
      <c r="U32" s="106">
        <v>1</v>
      </c>
      <c r="V32" s="106">
        <v>0</v>
      </c>
      <c r="W32" s="107">
        <v>1</v>
      </c>
      <c r="X32" s="106">
        <v>0</v>
      </c>
      <c r="Y32" s="106">
        <v>0</v>
      </c>
      <c r="Z32" s="107">
        <v>0</v>
      </c>
    </row>
    <row r="33" spans="1:13" s="8" customFormat="1" ht="14.1" customHeight="1" x14ac:dyDescent="0.25">
      <c r="A33" s="8" t="s">
        <v>22</v>
      </c>
      <c r="L33" s="44"/>
      <c r="M33" s="44"/>
    </row>
    <row r="34" spans="1:13" s="8" customFormat="1" ht="15.6" customHeight="1" x14ac:dyDescent="0.25">
      <c r="A34" s="49" t="s">
        <v>92</v>
      </c>
    </row>
    <row r="35" spans="1:13" ht="16.5" customHeight="1" x14ac:dyDescent="0.25">
      <c r="A35" s="49"/>
    </row>
  </sheetData>
  <mergeCells count="13">
    <mergeCell ref="R6:T7"/>
    <mergeCell ref="U6:W7"/>
    <mergeCell ref="X6:Z7"/>
    <mergeCell ref="A5:B8"/>
    <mergeCell ref="C5:E5"/>
    <mergeCell ref="F5:Z5"/>
    <mergeCell ref="C6:C8"/>
    <mergeCell ref="D6:D8"/>
    <mergeCell ref="E6:E8"/>
    <mergeCell ref="F6:H7"/>
    <mergeCell ref="I6:K7"/>
    <mergeCell ref="L6:N7"/>
    <mergeCell ref="O6:Q7"/>
  </mergeCells>
  <phoneticPr fontId="21" type="noConversion"/>
  <pageMargins left="0.74999999999999989" right="0.74999999999999989" top="1.295275590551181" bottom="1.295275590551181" header="1" footer="1"/>
  <pageSetup paperSize="0" fitToWidth="0" fitToHeight="0" pageOrder="overThenDown" orientation="portrait" horizontalDpi="0" verticalDpi="0" copies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workbookViewId="0">
      <selection activeCell="A34" sqref="A34:A35"/>
    </sheetView>
  </sheetViews>
  <sheetFormatPr defaultRowHeight="16.5" customHeight="1" x14ac:dyDescent="0.25"/>
  <cols>
    <col min="1" max="1" width="5.5" customWidth="1"/>
    <col min="2" max="2" width="9" style="17" customWidth="1"/>
    <col min="3" max="3" width="6.25" customWidth="1"/>
    <col min="4" max="4" width="5.25" customWidth="1"/>
    <col min="5" max="5" width="5.375" customWidth="1"/>
    <col min="6" max="26" width="4.875" customWidth="1"/>
    <col min="27" max="27" width="8.5" customWidth="1"/>
    <col min="28" max="1024" width="8.375" customWidth="1"/>
  </cols>
  <sheetData>
    <row r="1" spans="1:26" s="2" customFormat="1" ht="17.25" customHeight="1" x14ac:dyDescent="0.25">
      <c r="A1" s="1" t="s">
        <v>0</v>
      </c>
      <c r="B1" s="1"/>
      <c r="H1"/>
      <c r="I1"/>
      <c r="J1"/>
      <c r="K1"/>
      <c r="L1"/>
      <c r="M1"/>
      <c r="N1"/>
    </row>
    <row r="2" spans="1:26" s="4" customFormat="1" ht="4.5" customHeight="1" x14ac:dyDescent="0.25">
      <c r="A2" s="3"/>
      <c r="B2" s="3"/>
    </row>
    <row r="3" spans="1:26" s="4" customFormat="1" ht="13.5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Z3" s="6" t="s">
        <v>2</v>
      </c>
    </row>
    <row r="4" spans="1:26" s="4" customFormat="1" ht="5.25" customHeight="1" x14ac:dyDescent="0.25"/>
    <row r="5" spans="1:26" s="8" customFormat="1" ht="15" customHeight="1" x14ac:dyDescent="0.25">
      <c r="A5" s="226" t="s">
        <v>3</v>
      </c>
      <c r="B5" s="226"/>
      <c r="C5" s="247" t="s">
        <v>4</v>
      </c>
      <c r="D5" s="247"/>
      <c r="E5" s="247"/>
      <c r="F5" s="248" t="s">
        <v>5</v>
      </c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</row>
    <row r="6" spans="1:26" s="8" customFormat="1" ht="14.25" customHeight="1" x14ac:dyDescent="0.25">
      <c r="A6" s="226"/>
      <c r="B6" s="226"/>
      <c r="C6" s="247" t="s">
        <v>6</v>
      </c>
      <c r="D6" s="247" t="s">
        <v>7</v>
      </c>
      <c r="E6" s="249" t="s">
        <v>8</v>
      </c>
      <c r="F6" s="247" t="s">
        <v>9</v>
      </c>
      <c r="G6" s="247"/>
      <c r="H6" s="247"/>
      <c r="I6" s="247" t="s">
        <v>10</v>
      </c>
      <c r="J6" s="247"/>
      <c r="K6" s="247"/>
      <c r="L6" s="247" t="s">
        <v>11</v>
      </c>
      <c r="M6" s="247"/>
      <c r="N6" s="247"/>
      <c r="O6" s="247" t="s">
        <v>12</v>
      </c>
      <c r="P6" s="247"/>
      <c r="Q6" s="247"/>
      <c r="R6" s="247" t="s">
        <v>13</v>
      </c>
      <c r="S6" s="247"/>
      <c r="T6" s="247"/>
      <c r="U6" s="247" t="s">
        <v>14</v>
      </c>
      <c r="V6" s="247"/>
      <c r="W6" s="247"/>
      <c r="X6" s="248" t="s">
        <v>15</v>
      </c>
      <c r="Y6" s="248"/>
      <c r="Z6" s="248"/>
    </row>
    <row r="7" spans="1:26" s="8" customFormat="1" ht="9.75" customHeight="1" x14ac:dyDescent="0.25">
      <c r="A7" s="226"/>
      <c r="B7" s="226"/>
      <c r="C7" s="247"/>
      <c r="D7" s="247"/>
      <c r="E7" s="249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8"/>
      <c r="Y7" s="248"/>
      <c r="Z7" s="248"/>
    </row>
    <row r="8" spans="1:26" s="8" customFormat="1" ht="15.6" customHeight="1" x14ac:dyDescent="0.25">
      <c r="A8" s="226"/>
      <c r="B8" s="226"/>
      <c r="C8" s="247"/>
      <c r="D8" s="247"/>
      <c r="E8" s="249"/>
      <c r="F8" s="19" t="s">
        <v>16</v>
      </c>
      <c r="G8" s="7" t="s">
        <v>7</v>
      </c>
      <c r="H8" s="18" t="s">
        <v>8</v>
      </c>
      <c r="I8" s="7" t="s">
        <v>16</v>
      </c>
      <c r="J8" s="7" t="s">
        <v>7</v>
      </c>
      <c r="K8" s="18" t="s">
        <v>8</v>
      </c>
      <c r="L8" s="7" t="s">
        <v>16</v>
      </c>
      <c r="M8" s="7" t="s">
        <v>7</v>
      </c>
      <c r="N8" s="20" t="s">
        <v>8</v>
      </c>
      <c r="O8" s="19" t="s">
        <v>16</v>
      </c>
      <c r="P8" s="7" t="s">
        <v>7</v>
      </c>
      <c r="Q8" s="18" t="s">
        <v>8</v>
      </c>
      <c r="R8" s="7" t="s">
        <v>16</v>
      </c>
      <c r="S8" s="7" t="s">
        <v>7</v>
      </c>
      <c r="T8" s="20" t="s">
        <v>8</v>
      </c>
      <c r="U8" s="7" t="s">
        <v>16</v>
      </c>
      <c r="V8" s="7" t="s">
        <v>7</v>
      </c>
      <c r="W8" s="20" t="s">
        <v>8</v>
      </c>
      <c r="X8" s="7" t="s">
        <v>16</v>
      </c>
      <c r="Y8" s="7" t="s">
        <v>7</v>
      </c>
      <c r="Z8" s="20" t="s">
        <v>8</v>
      </c>
    </row>
    <row r="9" spans="1:26" s="8" customFormat="1" ht="14.1" customHeight="1" x14ac:dyDescent="0.25">
      <c r="A9" s="8" t="s">
        <v>24</v>
      </c>
      <c r="C9" s="29">
        <f t="shared" ref="C9:Z9" si="0">SUM(C10:C32)</f>
        <v>146364</v>
      </c>
      <c r="D9" s="116">
        <f t="shared" si="0"/>
        <v>53970</v>
      </c>
      <c r="E9" s="117">
        <f t="shared" si="0"/>
        <v>92394</v>
      </c>
      <c r="F9" s="21">
        <f t="shared" si="0"/>
        <v>12869</v>
      </c>
      <c r="G9" s="116">
        <f t="shared" si="0"/>
        <v>4619</v>
      </c>
      <c r="H9" s="117">
        <f t="shared" si="0"/>
        <v>8250</v>
      </c>
      <c r="I9" s="21">
        <f t="shared" si="0"/>
        <v>48840</v>
      </c>
      <c r="J9" s="116">
        <f t="shared" si="0"/>
        <v>17488</v>
      </c>
      <c r="K9" s="117">
        <f t="shared" si="0"/>
        <v>31352</v>
      </c>
      <c r="L9" s="21">
        <f t="shared" si="0"/>
        <v>49208</v>
      </c>
      <c r="M9" s="116">
        <f t="shared" si="0"/>
        <v>17905</v>
      </c>
      <c r="N9" s="117">
        <f t="shared" si="0"/>
        <v>31303</v>
      </c>
      <c r="O9" s="21">
        <f t="shared" si="0"/>
        <v>14645</v>
      </c>
      <c r="P9" s="116">
        <f t="shared" si="0"/>
        <v>5022</v>
      </c>
      <c r="Q9" s="117">
        <f t="shared" si="0"/>
        <v>9623</v>
      </c>
      <c r="R9" s="21">
        <f t="shared" si="0"/>
        <v>9280</v>
      </c>
      <c r="S9" s="116">
        <f t="shared" si="0"/>
        <v>3419</v>
      </c>
      <c r="T9" s="117">
        <f t="shared" si="0"/>
        <v>5861</v>
      </c>
      <c r="U9" s="23">
        <f t="shared" si="0"/>
        <v>3863</v>
      </c>
      <c r="V9" s="116">
        <f t="shared" si="0"/>
        <v>1529</v>
      </c>
      <c r="W9" s="117">
        <f t="shared" si="0"/>
        <v>2334</v>
      </c>
      <c r="X9" s="23">
        <f t="shared" si="0"/>
        <v>7659</v>
      </c>
      <c r="Y9" s="23">
        <f t="shared" si="0"/>
        <v>3988</v>
      </c>
      <c r="Z9" s="24">
        <f t="shared" si="0"/>
        <v>3671</v>
      </c>
    </row>
    <row r="10" spans="1:26" s="8" customFormat="1" ht="14.1" customHeight="1" x14ac:dyDescent="0.25">
      <c r="B10" s="118" t="s">
        <v>46</v>
      </c>
      <c r="C10" s="90">
        <f t="shared" ref="C10:C32" si="1">SUM(D10:E10)</f>
        <v>14</v>
      </c>
      <c r="D10" s="116">
        <f t="shared" ref="D10:D32" si="2">G10+J10+M10+P10+S10+V10+Y10</f>
        <v>5</v>
      </c>
      <c r="E10" s="117">
        <f t="shared" ref="E10:E32" si="3">H10+K10+N10+Q10+T10+W10+Z10</f>
        <v>9</v>
      </c>
      <c r="F10" s="21">
        <f t="shared" ref="F10:F32" si="4">SUM(G10:H10)</f>
        <v>5</v>
      </c>
      <c r="G10" s="116">
        <v>2</v>
      </c>
      <c r="H10" s="117">
        <v>3</v>
      </c>
      <c r="I10" s="21">
        <f t="shared" ref="I10:I32" si="5">SUM(J10:K10)</f>
        <v>3</v>
      </c>
      <c r="J10" s="116">
        <v>0</v>
      </c>
      <c r="K10" s="117">
        <v>3</v>
      </c>
      <c r="L10" s="21">
        <f t="shared" ref="L10:L32" si="6">SUM(M10:N10)</f>
        <v>4</v>
      </c>
      <c r="M10" s="116">
        <v>2</v>
      </c>
      <c r="N10" s="117">
        <v>2</v>
      </c>
      <c r="O10" s="21">
        <f t="shared" ref="O10:O32" si="7">SUM(P10:Q10)</f>
        <v>2</v>
      </c>
      <c r="P10" s="116">
        <v>1</v>
      </c>
      <c r="Q10" s="117">
        <v>1</v>
      </c>
      <c r="R10" s="21">
        <f t="shared" ref="R10:R32" si="8">SUM(S10:T10)</f>
        <v>0</v>
      </c>
      <c r="S10" s="116">
        <v>0</v>
      </c>
      <c r="T10" s="117">
        <v>0</v>
      </c>
      <c r="U10" s="23">
        <f t="shared" ref="U10:U32" si="9">SUM(V10:W10)</f>
        <v>0</v>
      </c>
      <c r="V10" s="116">
        <v>0</v>
      </c>
      <c r="W10" s="117">
        <v>0</v>
      </c>
      <c r="X10" s="23">
        <f t="shared" ref="X10:X32" si="10">SUM(Y10:Z10)</f>
        <v>0</v>
      </c>
      <c r="Y10" s="23">
        <v>0</v>
      </c>
      <c r="Z10" s="24">
        <v>0</v>
      </c>
    </row>
    <row r="11" spans="1:26" s="8" customFormat="1" ht="14.1" customHeight="1" x14ac:dyDescent="0.25">
      <c r="B11" s="119" t="s">
        <v>49</v>
      </c>
      <c r="C11" s="29">
        <f t="shared" si="1"/>
        <v>25747</v>
      </c>
      <c r="D11" s="116">
        <f t="shared" si="2"/>
        <v>8581</v>
      </c>
      <c r="E11" s="117">
        <f t="shared" si="3"/>
        <v>17166</v>
      </c>
      <c r="F11" s="21">
        <f t="shared" si="4"/>
        <v>3418</v>
      </c>
      <c r="G11" s="116">
        <v>1188</v>
      </c>
      <c r="H11" s="117">
        <v>2230</v>
      </c>
      <c r="I11" s="21">
        <f t="shared" si="5"/>
        <v>6839</v>
      </c>
      <c r="J11" s="116">
        <v>2378</v>
      </c>
      <c r="K11" s="117">
        <v>4461</v>
      </c>
      <c r="L11" s="21">
        <f t="shared" si="6"/>
        <v>11290</v>
      </c>
      <c r="M11" s="116">
        <v>3691</v>
      </c>
      <c r="N11" s="117">
        <v>7599</v>
      </c>
      <c r="O11" s="21">
        <f t="shared" si="7"/>
        <v>3294</v>
      </c>
      <c r="P11" s="116">
        <v>1024</v>
      </c>
      <c r="Q11" s="117">
        <v>2270</v>
      </c>
      <c r="R11" s="21">
        <f t="shared" si="8"/>
        <v>681</v>
      </c>
      <c r="S11" s="116">
        <v>225</v>
      </c>
      <c r="T11" s="117">
        <v>456</v>
      </c>
      <c r="U11" s="23">
        <f t="shared" si="9"/>
        <v>198</v>
      </c>
      <c r="V11" s="116">
        <v>60</v>
      </c>
      <c r="W11" s="117">
        <v>138</v>
      </c>
      <c r="X11" s="23">
        <f t="shared" si="10"/>
        <v>27</v>
      </c>
      <c r="Y11" s="23">
        <v>15</v>
      </c>
      <c r="Z11" s="24">
        <v>12</v>
      </c>
    </row>
    <row r="12" spans="1:26" s="8" customFormat="1" ht="14.1" customHeight="1" x14ac:dyDescent="0.25">
      <c r="B12" s="119" t="s">
        <v>48</v>
      </c>
      <c r="C12" s="29">
        <f t="shared" si="1"/>
        <v>15626</v>
      </c>
      <c r="D12" s="116">
        <f t="shared" si="2"/>
        <v>7221</v>
      </c>
      <c r="E12" s="117">
        <f t="shared" si="3"/>
        <v>8405</v>
      </c>
      <c r="F12" s="21">
        <f t="shared" si="4"/>
        <v>1502</v>
      </c>
      <c r="G12" s="116">
        <v>754</v>
      </c>
      <c r="H12" s="117">
        <v>748</v>
      </c>
      <c r="I12" s="21">
        <f t="shared" si="5"/>
        <v>3135</v>
      </c>
      <c r="J12" s="116">
        <v>1275</v>
      </c>
      <c r="K12" s="117">
        <v>1860</v>
      </c>
      <c r="L12" s="21">
        <f t="shared" si="6"/>
        <v>3735</v>
      </c>
      <c r="M12" s="116">
        <v>1343</v>
      </c>
      <c r="N12" s="117">
        <v>2392</v>
      </c>
      <c r="O12" s="21">
        <f t="shared" si="7"/>
        <v>1403</v>
      </c>
      <c r="P12" s="116">
        <v>544</v>
      </c>
      <c r="Q12" s="117">
        <v>859</v>
      </c>
      <c r="R12" s="21">
        <f t="shared" si="8"/>
        <v>397</v>
      </c>
      <c r="S12" s="116">
        <v>202</v>
      </c>
      <c r="T12" s="117">
        <v>195</v>
      </c>
      <c r="U12" s="23">
        <f t="shared" si="9"/>
        <v>118</v>
      </c>
      <c r="V12" s="116">
        <v>66</v>
      </c>
      <c r="W12" s="117">
        <v>52</v>
      </c>
      <c r="X12" s="23">
        <f t="shared" si="10"/>
        <v>5336</v>
      </c>
      <c r="Y12" s="23">
        <v>3037</v>
      </c>
      <c r="Z12" s="24">
        <v>2299</v>
      </c>
    </row>
    <row r="13" spans="1:26" s="8" customFormat="1" ht="14.1" customHeight="1" x14ac:dyDescent="0.25">
      <c r="B13" s="119" t="s">
        <v>54</v>
      </c>
      <c r="C13" s="29">
        <f t="shared" si="1"/>
        <v>19232</v>
      </c>
      <c r="D13" s="116">
        <f t="shared" si="2"/>
        <v>6152</v>
      </c>
      <c r="E13" s="117">
        <f t="shared" si="3"/>
        <v>13080</v>
      </c>
      <c r="F13" s="21">
        <f t="shared" si="4"/>
        <v>1347</v>
      </c>
      <c r="G13" s="116">
        <v>488</v>
      </c>
      <c r="H13" s="117">
        <v>859</v>
      </c>
      <c r="I13" s="21">
        <f t="shared" si="5"/>
        <v>4834</v>
      </c>
      <c r="J13" s="116">
        <v>1532</v>
      </c>
      <c r="K13" s="117">
        <v>3302</v>
      </c>
      <c r="L13" s="21">
        <f t="shared" si="6"/>
        <v>5843</v>
      </c>
      <c r="M13" s="116">
        <v>1857</v>
      </c>
      <c r="N13" s="117">
        <v>3986</v>
      </c>
      <c r="O13" s="21">
        <f t="shared" si="7"/>
        <v>2550</v>
      </c>
      <c r="P13" s="116">
        <v>772</v>
      </c>
      <c r="Q13" s="117">
        <v>1778</v>
      </c>
      <c r="R13" s="21">
        <f t="shared" si="8"/>
        <v>2764</v>
      </c>
      <c r="S13" s="116">
        <v>937</v>
      </c>
      <c r="T13" s="117">
        <v>1827</v>
      </c>
      <c r="U13" s="23">
        <f t="shared" si="9"/>
        <v>1464</v>
      </c>
      <c r="V13" s="116">
        <v>452</v>
      </c>
      <c r="W13" s="117">
        <v>1012</v>
      </c>
      <c r="X13" s="23">
        <f t="shared" si="10"/>
        <v>430</v>
      </c>
      <c r="Y13" s="23">
        <v>114</v>
      </c>
      <c r="Z13" s="24">
        <v>316</v>
      </c>
    </row>
    <row r="14" spans="1:26" s="8" customFormat="1" ht="14.1" customHeight="1" x14ac:dyDescent="0.25">
      <c r="B14" s="119" t="s">
        <v>66</v>
      </c>
      <c r="C14" s="29">
        <f t="shared" si="1"/>
        <v>5581</v>
      </c>
      <c r="D14" s="116">
        <f t="shared" si="2"/>
        <v>2049</v>
      </c>
      <c r="E14" s="117">
        <f t="shared" si="3"/>
        <v>3532</v>
      </c>
      <c r="F14" s="21">
        <f t="shared" si="4"/>
        <v>576</v>
      </c>
      <c r="G14" s="116">
        <v>214</v>
      </c>
      <c r="H14" s="117">
        <v>362</v>
      </c>
      <c r="I14" s="21">
        <f t="shared" si="5"/>
        <v>1926</v>
      </c>
      <c r="J14" s="116">
        <v>518</v>
      </c>
      <c r="K14" s="117">
        <v>1408</v>
      </c>
      <c r="L14" s="21">
        <f t="shared" si="6"/>
        <v>2062</v>
      </c>
      <c r="M14" s="116">
        <v>756</v>
      </c>
      <c r="N14" s="117">
        <v>1306</v>
      </c>
      <c r="O14" s="21">
        <f t="shared" si="7"/>
        <v>417</v>
      </c>
      <c r="P14" s="116">
        <v>181</v>
      </c>
      <c r="Q14" s="117">
        <v>236</v>
      </c>
      <c r="R14" s="21">
        <f t="shared" si="8"/>
        <v>277</v>
      </c>
      <c r="S14" s="116">
        <v>139</v>
      </c>
      <c r="T14" s="117">
        <v>138</v>
      </c>
      <c r="U14" s="23">
        <f t="shared" si="9"/>
        <v>160</v>
      </c>
      <c r="V14" s="116">
        <v>122</v>
      </c>
      <c r="W14" s="117">
        <v>38</v>
      </c>
      <c r="X14" s="23">
        <f t="shared" si="10"/>
        <v>163</v>
      </c>
      <c r="Y14" s="23">
        <v>119</v>
      </c>
      <c r="Z14" s="24">
        <v>44</v>
      </c>
    </row>
    <row r="15" spans="1:26" s="8" customFormat="1" ht="14.1" customHeight="1" x14ac:dyDescent="0.25">
      <c r="B15" s="119" t="s">
        <v>67</v>
      </c>
      <c r="C15" s="29">
        <f t="shared" si="1"/>
        <v>15672</v>
      </c>
      <c r="D15" s="116">
        <f t="shared" si="2"/>
        <v>4580</v>
      </c>
      <c r="E15" s="117">
        <f t="shared" si="3"/>
        <v>11092</v>
      </c>
      <c r="F15" s="21">
        <f t="shared" si="4"/>
        <v>887</v>
      </c>
      <c r="G15" s="116">
        <v>201</v>
      </c>
      <c r="H15" s="117">
        <v>686</v>
      </c>
      <c r="I15" s="21">
        <f t="shared" si="5"/>
        <v>6862</v>
      </c>
      <c r="J15" s="116">
        <v>1885</v>
      </c>
      <c r="K15" s="117">
        <v>4977</v>
      </c>
      <c r="L15" s="21">
        <f t="shared" si="6"/>
        <v>5196</v>
      </c>
      <c r="M15" s="116">
        <v>1722</v>
      </c>
      <c r="N15" s="117">
        <v>3474</v>
      </c>
      <c r="O15" s="21">
        <f t="shared" si="7"/>
        <v>1126</v>
      </c>
      <c r="P15" s="116">
        <v>294</v>
      </c>
      <c r="Q15" s="117">
        <v>832</v>
      </c>
      <c r="R15" s="21">
        <f t="shared" si="8"/>
        <v>1017</v>
      </c>
      <c r="S15" s="116">
        <v>291</v>
      </c>
      <c r="T15" s="117">
        <v>726</v>
      </c>
      <c r="U15" s="23">
        <f t="shared" si="9"/>
        <v>377</v>
      </c>
      <c r="V15" s="116">
        <v>120</v>
      </c>
      <c r="W15" s="117">
        <v>257</v>
      </c>
      <c r="X15" s="23">
        <f t="shared" si="10"/>
        <v>207</v>
      </c>
      <c r="Y15" s="23">
        <v>67</v>
      </c>
      <c r="Z15" s="24">
        <v>140</v>
      </c>
    </row>
    <row r="16" spans="1:26" s="8" customFormat="1" ht="14.1" customHeight="1" x14ac:dyDescent="0.25">
      <c r="B16" s="119" t="s">
        <v>50</v>
      </c>
      <c r="C16" s="29">
        <f t="shared" si="1"/>
        <v>2386</v>
      </c>
      <c r="D16" s="116">
        <f t="shared" si="2"/>
        <v>539</v>
      </c>
      <c r="E16" s="117">
        <f t="shared" si="3"/>
        <v>1847</v>
      </c>
      <c r="F16" s="21">
        <f t="shared" si="4"/>
        <v>421</v>
      </c>
      <c r="G16" s="116">
        <v>69</v>
      </c>
      <c r="H16" s="117">
        <v>352</v>
      </c>
      <c r="I16" s="21">
        <f t="shared" si="5"/>
        <v>1095</v>
      </c>
      <c r="J16" s="116">
        <v>243</v>
      </c>
      <c r="K16" s="117">
        <v>852</v>
      </c>
      <c r="L16" s="21">
        <f t="shared" si="6"/>
        <v>582</v>
      </c>
      <c r="M16" s="116">
        <v>195</v>
      </c>
      <c r="N16" s="117">
        <v>387</v>
      </c>
      <c r="O16" s="21">
        <f t="shared" si="7"/>
        <v>288</v>
      </c>
      <c r="P16" s="116">
        <v>32</v>
      </c>
      <c r="Q16" s="117">
        <v>256</v>
      </c>
      <c r="R16" s="21">
        <f t="shared" si="8"/>
        <v>0</v>
      </c>
      <c r="S16" s="116">
        <v>0</v>
      </c>
      <c r="T16" s="117">
        <v>0</v>
      </c>
      <c r="U16" s="23">
        <f t="shared" si="9"/>
        <v>0</v>
      </c>
      <c r="V16" s="116">
        <v>0</v>
      </c>
      <c r="W16" s="117">
        <v>0</v>
      </c>
      <c r="X16" s="23">
        <f t="shared" si="10"/>
        <v>0</v>
      </c>
      <c r="Y16" s="23">
        <v>0</v>
      </c>
      <c r="Z16" s="24">
        <v>0</v>
      </c>
    </row>
    <row r="17" spans="1:26" s="8" customFormat="1" ht="14.1" customHeight="1" x14ac:dyDescent="0.25">
      <c r="B17" s="119" t="s">
        <v>72</v>
      </c>
      <c r="C17" s="29">
        <f t="shared" si="1"/>
        <v>23557</v>
      </c>
      <c r="D17" s="116">
        <f t="shared" si="2"/>
        <v>8749</v>
      </c>
      <c r="E17" s="117">
        <f t="shared" si="3"/>
        <v>14808</v>
      </c>
      <c r="F17" s="21">
        <f t="shared" si="4"/>
        <v>2213</v>
      </c>
      <c r="G17" s="116">
        <v>893</v>
      </c>
      <c r="H17" s="117">
        <v>1320</v>
      </c>
      <c r="I17" s="21">
        <f t="shared" si="5"/>
        <v>7531</v>
      </c>
      <c r="J17" s="116">
        <v>2642</v>
      </c>
      <c r="K17" s="117">
        <v>4889</v>
      </c>
      <c r="L17" s="21">
        <f t="shared" si="6"/>
        <v>8993</v>
      </c>
      <c r="M17" s="116">
        <v>3509</v>
      </c>
      <c r="N17" s="117">
        <v>5484</v>
      </c>
      <c r="O17" s="21">
        <f t="shared" si="7"/>
        <v>2158</v>
      </c>
      <c r="P17" s="116">
        <v>680</v>
      </c>
      <c r="Q17" s="117">
        <v>1478</v>
      </c>
      <c r="R17" s="21">
        <f t="shared" si="8"/>
        <v>1546</v>
      </c>
      <c r="S17" s="116">
        <v>507</v>
      </c>
      <c r="T17" s="117">
        <v>1039</v>
      </c>
      <c r="U17" s="23">
        <f t="shared" si="9"/>
        <v>521</v>
      </c>
      <c r="V17" s="116">
        <v>267</v>
      </c>
      <c r="W17" s="117">
        <v>254</v>
      </c>
      <c r="X17" s="23">
        <f t="shared" si="10"/>
        <v>595</v>
      </c>
      <c r="Y17" s="23">
        <v>251</v>
      </c>
      <c r="Z17" s="24">
        <v>344</v>
      </c>
    </row>
    <row r="18" spans="1:26" s="8" customFormat="1" ht="14.1" customHeight="1" x14ac:dyDescent="0.25">
      <c r="B18" s="119" t="s">
        <v>52</v>
      </c>
      <c r="C18" s="29">
        <f t="shared" si="1"/>
        <v>1158</v>
      </c>
      <c r="D18" s="116">
        <f t="shared" si="2"/>
        <v>544</v>
      </c>
      <c r="E18" s="117">
        <f t="shared" si="3"/>
        <v>614</v>
      </c>
      <c r="F18" s="21">
        <f t="shared" si="4"/>
        <v>16</v>
      </c>
      <c r="G18" s="116">
        <v>10</v>
      </c>
      <c r="H18" s="117">
        <v>6</v>
      </c>
      <c r="I18" s="21">
        <f t="shared" si="5"/>
        <v>213</v>
      </c>
      <c r="J18" s="116">
        <v>115</v>
      </c>
      <c r="K18" s="117">
        <v>98</v>
      </c>
      <c r="L18" s="21">
        <f t="shared" si="6"/>
        <v>609</v>
      </c>
      <c r="M18" s="116">
        <v>262</v>
      </c>
      <c r="N18" s="117">
        <v>347</v>
      </c>
      <c r="O18" s="21">
        <f t="shared" si="7"/>
        <v>165</v>
      </c>
      <c r="P18" s="116">
        <v>75</v>
      </c>
      <c r="Q18" s="117">
        <v>90</v>
      </c>
      <c r="R18" s="21">
        <f t="shared" si="8"/>
        <v>94</v>
      </c>
      <c r="S18" s="116">
        <v>52</v>
      </c>
      <c r="T18" s="117">
        <v>42</v>
      </c>
      <c r="U18" s="23">
        <f t="shared" si="9"/>
        <v>42</v>
      </c>
      <c r="V18" s="116">
        <v>22</v>
      </c>
      <c r="W18" s="117">
        <v>20</v>
      </c>
      <c r="X18" s="23">
        <f t="shared" si="10"/>
        <v>19</v>
      </c>
      <c r="Y18" s="23">
        <v>8</v>
      </c>
      <c r="Z18" s="24">
        <v>11</v>
      </c>
    </row>
    <row r="19" spans="1:26" s="8" customFormat="1" ht="14.1" customHeight="1" x14ac:dyDescent="0.25">
      <c r="B19" s="119" t="s">
        <v>53</v>
      </c>
      <c r="C19" s="29">
        <f t="shared" si="1"/>
        <v>10691</v>
      </c>
      <c r="D19" s="116">
        <f t="shared" si="2"/>
        <v>5129</v>
      </c>
      <c r="E19" s="117">
        <f t="shared" si="3"/>
        <v>5562</v>
      </c>
      <c r="F19" s="21">
        <f t="shared" si="4"/>
        <v>5</v>
      </c>
      <c r="G19" s="116">
        <v>1</v>
      </c>
      <c r="H19" s="117">
        <v>4</v>
      </c>
      <c r="I19" s="21">
        <f t="shared" si="5"/>
        <v>6724</v>
      </c>
      <c r="J19" s="116">
        <v>3296</v>
      </c>
      <c r="K19" s="117">
        <v>3428</v>
      </c>
      <c r="L19" s="21">
        <f t="shared" si="6"/>
        <v>2526</v>
      </c>
      <c r="M19" s="116">
        <v>1162</v>
      </c>
      <c r="N19" s="117">
        <v>1364</v>
      </c>
      <c r="O19" s="21">
        <f t="shared" si="7"/>
        <v>548</v>
      </c>
      <c r="P19" s="116">
        <v>247</v>
      </c>
      <c r="Q19" s="117">
        <v>301</v>
      </c>
      <c r="R19" s="21">
        <f t="shared" si="8"/>
        <v>568</v>
      </c>
      <c r="S19" s="116">
        <v>266</v>
      </c>
      <c r="T19" s="117">
        <v>302</v>
      </c>
      <c r="U19" s="23">
        <f t="shared" si="9"/>
        <v>147</v>
      </c>
      <c r="V19" s="116">
        <v>78</v>
      </c>
      <c r="W19" s="117">
        <v>69</v>
      </c>
      <c r="X19" s="23">
        <f t="shared" si="10"/>
        <v>173</v>
      </c>
      <c r="Y19" s="23">
        <v>79</v>
      </c>
      <c r="Z19" s="24">
        <v>94</v>
      </c>
    </row>
    <row r="20" spans="1:26" s="8" customFormat="1" ht="14.1" customHeight="1" x14ac:dyDescent="0.25">
      <c r="B20" s="119" t="s">
        <v>55</v>
      </c>
      <c r="C20" s="29">
        <f t="shared" si="1"/>
        <v>10379</v>
      </c>
      <c r="D20" s="116">
        <f t="shared" si="2"/>
        <v>3633</v>
      </c>
      <c r="E20" s="117">
        <f t="shared" si="3"/>
        <v>6746</v>
      </c>
      <c r="F20" s="21">
        <f t="shared" si="4"/>
        <v>1132</v>
      </c>
      <c r="G20" s="116">
        <v>319</v>
      </c>
      <c r="H20" s="117">
        <v>813</v>
      </c>
      <c r="I20" s="21">
        <f t="shared" si="5"/>
        <v>3921</v>
      </c>
      <c r="J20" s="116">
        <v>1192</v>
      </c>
      <c r="K20" s="117">
        <v>2729</v>
      </c>
      <c r="L20" s="21">
        <f t="shared" si="6"/>
        <v>3934</v>
      </c>
      <c r="M20" s="116">
        <v>1580</v>
      </c>
      <c r="N20" s="117">
        <v>2354</v>
      </c>
      <c r="O20" s="21">
        <f t="shared" si="7"/>
        <v>568</v>
      </c>
      <c r="P20" s="116">
        <v>176</v>
      </c>
      <c r="Q20" s="117">
        <v>392</v>
      </c>
      <c r="R20" s="21">
        <f t="shared" si="8"/>
        <v>428</v>
      </c>
      <c r="S20" s="116">
        <v>174</v>
      </c>
      <c r="T20" s="117">
        <v>254</v>
      </c>
      <c r="U20" s="23">
        <f t="shared" si="9"/>
        <v>235</v>
      </c>
      <c r="V20" s="116">
        <v>116</v>
      </c>
      <c r="W20" s="117">
        <v>119</v>
      </c>
      <c r="X20" s="23">
        <f t="shared" si="10"/>
        <v>161</v>
      </c>
      <c r="Y20" s="23">
        <v>76</v>
      </c>
      <c r="Z20" s="24">
        <v>85</v>
      </c>
    </row>
    <row r="21" spans="1:26" s="8" customFormat="1" ht="14.1" customHeight="1" x14ac:dyDescent="0.25">
      <c r="B21" s="119" t="s">
        <v>56</v>
      </c>
      <c r="C21" s="29">
        <f t="shared" si="1"/>
        <v>1036</v>
      </c>
      <c r="D21" s="116">
        <f t="shared" si="2"/>
        <v>411</v>
      </c>
      <c r="E21" s="117">
        <f t="shared" si="3"/>
        <v>625</v>
      </c>
      <c r="F21" s="21">
        <f t="shared" si="4"/>
        <v>148</v>
      </c>
      <c r="G21" s="116">
        <v>59</v>
      </c>
      <c r="H21" s="117">
        <v>89</v>
      </c>
      <c r="I21" s="21">
        <f t="shared" si="5"/>
        <v>302</v>
      </c>
      <c r="J21" s="116">
        <v>117</v>
      </c>
      <c r="K21" s="117">
        <v>185</v>
      </c>
      <c r="L21" s="21">
        <f t="shared" si="6"/>
        <v>262</v>
      </c>
      <c r="M21" s="116">
        <v>100</v>
      </c>
      <c r="N21" s="117">
        <v>162</v>
      </c>
      <c r="O21" s="21">
        <f t="shared" si="7"/>
        <v>211</v>
      </c>
      <c r="P21" s="116">
        <v>87</v>
      </c>
      <c r="Q21" s="117">
        <v>124</v>
      </c>
      <c r="R21" s="21">
        <f t="shared" si="8"/>
        <v>79</v>
      </c>
      <c r="S21" s="116">
        <v>30</v>
      </c>
      <c r="T21" s="117">
        <v>49</v>
      </c>
      <c r="U21" s="23">
        <f t="shared" si="9"/>
        <v>19</v>
      </c>
      <c r="V21" s="116">
        <v>10</v>
      </c>
      <c r="W21" s="117">
        <v>9</v>
      </c>
      <c r="X21" s="23">
        <f t="shared" si="10"/>
        <v>15</v>
      </c>
      <c r="Y21" s="23">
        <v>8</v>
      </c>
      <c r="Z21" s="24">
        <v>7</v>
      </c>
    </row>
    <row r="22" spans="1:26" s="8" customFormat="1" ht="14.1" customHeight="1" x14ac:dyDescent="0.25">
      <c r="B22" s="119" t="s">
        <v>57</v>
      </c>
      <c r="C22" s="29">
        <f t="shared" si="1"/>
        <v>2616</v>
      </c>
      <c r="D22" s="116">
        <f t="shared" si="2"/>
        <v>1045</v>
      </c>
      <c r="E22" s="117">
        <f t="shared" si="3"/>
        <v>1571</v>
      </c>
      <c r="F22" s="21">
        <f t="shared" si="4"/>
        <v>0</v>
      </c>
      <c r="G22" s="116">
        <v>0</v>
      </c>
      <c r="H22" s="117">
        <v>0</v>
      </c>
      <c r="I22" s="21">
        <f t="shared" si="5"/>
        <v>936</v>
      </c>
      <c r="J22" s="116">
        <v>347</v>
      </c>
      <c r="K22" s="117">
        <v>589</v>
      </c>
      <c r="L22" s="21">
        <f t="shared" si="6"/>
        <v>959</v>
      </c>
      <c r="M22" s="116">
        <v>428</v>
      </c>
      <c r="N22" s="117">
        <v>531</v>
      </c>
      <c r="O22" s="21">
        <f t="shared" si="7"/>
        <v>256</v>
      </c>
      <c r="P22" s="116">
        <v>184</v>
      </c>
      <c r="Q22" s="117">
        <v>72</v>
      </c>
      <c r="R22" s="21">
        <f t="shared" si="8"/>
        <v>167</v>
      </c>
      <c r="S22" s="116">
        <v>75</v>
      </c>
      <c r="T22" s="117">
        <v>92</v>
      </c>
      <c r="U22" s="23">
        <f t="shared" si="9"/>
        <v>171</v>
      </c>
      <c r="V22" s="116">
        <v>6</v>
      </c>
      <c r="W22" s="117">
        <v>165</v>
      </c>
      <c r="X22" s="23">
        <f t="shared" si="10"/>
        <v>127</v>
      </c>
      <c r="Y22" s="23">
        <v>5</v>
      </c>
      <c r="Z22" s="24">
        <v>122</v>
      </c>
    </row>
    <row r="23" spans="1:26" s="8" customFormat="1" ht="14.1" customHeight="1" x14ac:dyDescent="0.25">
      <c r="B23" s="119" t="s">
        <v>58</v>
      </c>
      <c r="C23" s="29">
        <f t="shared" si="1"/>
        <v>1043</v>
      </c>
      <c r="D23" s="116">
        <f t="shared" si="2"/>
        <v>520</v>
      </c>
      <c r="E23" s="117">
        <f t="shared" si="3"/>
        <v>523</v>
      </c>
      <c r="F23" s="21">
        <f t="shared" si="4"/>
        <v>222</v>
      </c>
      <c r="G23" s="116">
        <v>81</v>
      </c>
      <c r="H23" s="117">
        <v>141</v>
      </c>
      <c r="I23" s="21">
        <f t="shared" si="5"/>
        <v>307</v>
      </c>
      <c r="J23" s="116">
        <v>154</v>
      </c>
      <c r="K23" s="117">
        <v>153</v>
      </c>
      <c r="L23" s="21">
        <f t="shared" si="6"/>
        <v>284</v>
      </c>
      <c r="M23" s="116">
        <v>159</v>
      </c>
      <c r="N23" s="117">
        <v>125</v>
      </c>
      <c r="O23" s="21">
        <f t="shared" si="7"/>
        <v>134</v>
      </c>
      <c r="P23" s="116">
        <v>71</v>
      </c>
      <c r="Q23" s="117">
        <v>63</v>
      </c>
      <c r="R23" s="21">
        <f t="shared" si="8"/>
        <v>39</v>
      </c>
      <c r="S23" s="116">
        <v>22</v>
      </c>
      <c r="T23" s="117">
        <v>17</v>
      </c>
      <c r="U23" s="23">
        <f t="shared" si="9"/>
        <v>38</v>
      </c>
      <c r="V23" s="116">
        <v>24</v>
      </c>
      <c r="W23" s="117">
        <v>14</v>
      </c>
      <c r="X23" s="23">
        <f t="shared" si="10"/>
        <v>19</v>
      </c>
      <c r="Y23" s="23">
        <v>9</v>
      </c>
      <c r="Z23" s="24">
        <v>10</v>
      </c>
    </row>
    <row r="24" spans="1:26" s="8" customFormat="1" ht="14.1" customHeight="1" x14ac:dyDescent="0.25">
      <c r="B24" s="119" t="s">
        <v>59</v>
      </c>
      <c r="C24" s="29">
        <f t="shared" si="1"/>
        <v>2093</v>
      </c>
      <c r="D24" s="116">
        <f t="shared" si="2"/>
        <v>703</v>
      </c>
      <c r="E24" s="117">
        <f t="shared" si="3"/>
        <v>1390</v>
      </c>
      <c r="F24" s="21">
        <f t="shared" si="4"/>
        <v>232</v>
      </c>
      <c r="G24" s="116">
        <v>71</v>
      </c>
      <c r="H24" s="117">
        <v>161</v>
      </c>
      <c r="I24" s="21">
        <f t="shared" si="5"/>
        <v>669</v>
      </c>
      <c r="J24" s="116">
        <v>206</v>
      </c>
      <c r="K24" s="117">
        <v>463</v>
      </c>
      <c r="L24" s="21">
        <f t="shared" si="6"/>
        <v>563</v>
      </c>
      <c r="M24" s="116">
        <v>187</v>
      </c>
      <c r="N24" s="117">
        <v>376</v>
      </c>
      <c r="O24" s="21">
        <f t="shared" si="7"/>
        <v>267</v>
      </c>
      <c r="P24" s="116">
        <v>85</v>
      </c>
      <c r="Q24" s="117">
        <v>182</v>
      </c>
      <c r="R24" s="21">
        <f t="shared" si="8"/>
        <v>215</v>
      </c>
      <c r="S24" s="116">
        <v>67</v>
      </c>
      <c r="T24" s="117">
        <v>148</v>
      </c>
      <c r="U24" s="23">
        <f t="shared" si="9"/>
        <v>78</v>
      </c>
      <c r="V24" s="116">
        <v>41</v>
      </c>
      <c r="W24" s="117">
        <v>37</v>
      </c>
      <c r="X24" s="23">
        <f t="shared" si="10"/>
        <v>69</v>
      </c>
      <c r="Y24" s="23">
        <v>46</v>
      </c>
      <c r="Z24" s="24">
        <v>23</v>
      </c>
    </row>
    <row r="25" spans="1:26" s="8" customFormat="1" ht="14.1" customHeight="1" x14ac:dyDescent="0.25">
      <c r="B25" s="119" t="s">
        <v>60</v>
      </c>
      <c r="C25" s="29">
        <f t="shared" si="1"/>
        <v>113</v>
      </c>
      <c r="D25" s="116">
        <f t="shared" si="2"/>
        <v>45</v>
      </c>
      <c r="E25" s="117">
        <f t="shared" si="3"/>
        <v>68</v>
      </c>
      <c r="F25" s="21">
        <f t="shared" si="4"/>
        <v>12</v>
      </c>
      <c r="G25" s="116">
        <v>6</v>
      </c>
      <c r="H25" s="117">
        <v>6</v>
      </c>
      <c r="I25" s="21">
        <f t="shared" si="5"/>
        <v>28</v>
      </c>
      <c r="J25" s="116">
        <v>12</v>
      </c>
      <c r="K25" s="117">
        <v>16</v>
      </c>
      <c r="L25" s="21">
        <f t="shared" si="6"/>
        <v>22</v>
      </c>
      <c r="M25" s="116">
        <v>9</v>
      </c>
      <c r="N25" s="117">
        <v>13</v>
      </c>
      <c r="O25" s="21">
        <f t="shared" si="7"/>
        <v>15</v>
      </c>
      <c r="P25" s="116">
        <v>4</v>
      </c>
      <c r="Q25" s="117">
        <v>11</v>
      </c>
      <c r="R25" s="21">
        <f t="shared" si="8"/>
        <v>16</v>
      </c>
      <c r="S25" s="116">
        <v>4</v>
      </c>
      <c r="T25" s="117">
        <v>12</v>
      </c>
      <c r="U25" s="23">
        <f t="shared" si="9"/>
        <v>6</v>
      </c>
      <c r="V25" s="116">
        <v>3</v>
      </c>
      <c r="W25" s="117">
        <v>3</v>
      </c>
      <c r="X25" s="23">
        <f t="shared" si="10"/>
        <v>14</v>
      </c>
      <c r="Y25" s="23">
        <v>7</v>
      </c>
      <c r="Z25" s="24">
        <v>7</v>
      </c>
    </row>
    <row r="26" spans="1:26" s="8" customFormat="1" ht="14.1" customHeight="1" x14ac:dyDescent="0.25">
      <c r="B26" s="119" t="s">
        <v>61</v>
      </c>
      <c r="C26" s="29">
        <f t="shared" si="1"/>
        <v>3421</v>
      </c>
      <c r="D26" s="116">
        <f t="shared" si="2"/>
        <v>1165</v>
      </c>
      <c r="E26" s="117">
        <f t="shared" si="3"/>
        <v>2256</v>
      </c>
      <c r="F26" s="21">
        <f t="shared" si="4"/>
        <v>318</v>
      </c>
      <c r="G26" s="116">
        <v>99</v>
      </c>
      <c r="H26" s="117">
        <v>219</v>
      </c>
      <c r="I26" s="21">
        <f t="shared" si="5"/>
        <v>972</v>
      </c>
      <c r="J26" s="116">
        <v>308</v>
      </c>
      <c r="K26" s="117">
        <v>664</v>
      </c>
      <c r="L26" s="21">
        <f t="shared" si="6"/>
        <v>960</v>
      </c>
      <c r="M26" s="116">
        <v>314</v>
      </c>
      <c r="N26" s="117">
        <v>646</v>
      </c>
      <c r="O26" s="21">
        <f t="shared" si="7"/>
        <v>414</v>
      </c>
      <c r="P26" s="116">
        <v>129</v>
      </c>
      <c r="Q26" s="117">
        <v>285</v>
      </c>
      <c r="R26" s="21">
        <f t="shared" si="8"/>
        <v>334</v>
      </c>
      <c r="S26" s="116">
        <v>102</v>
      </c>
      <c r="T26" s="117">
        <v>232</v>
      </c>
      <c r="U26" s="23">
        <f t="shared" si="9"/>
        <v>185</v>
      </c>
      <c r="V26" s="116">
        <v>93</v>
      </c>
      <c r="W26" s="117">
        <v>92</v>
      </c>
      <c r="X26" s="23">
        <f t="shared" si="10"/>
        <v>238</v>
      </c>
      <c r="Y26" s="23">
        <v>120</v>
      </c>
      <c r="Z26" s="24">
        <v>118</v>
      </c>
    </row>
    <row r="27" spans="1:26" s="8" customFormat="1" ht="14.1" customHeight="1" x14ac:dyDescent="0.25">
      <c r="B27" s="119" t="s">
        <v>62</v>
      </c>
      <c r="C27" s="29">
        <f t="shared" si="1"/>
        <v>98</v>
      </c>
      <c r="D27" s="116">
        <f t="shared" si="2"/>
        <v>21</v>
      </c>
      <c r="E27" s="117">
        <f t="shared" si="3"/>
        <v>77</v>
      </c>
      <c r="F27" s="21">
        <f t="shared" si="4"/>
        <v>11</v>
      </c>
      <c r="G27" s="116">
        <v>4</v>
      </c>
      <c r="H27" s="117">
        <v>7</v>
      </c>
      <c r="I27" s="21">
        <f t="shared" si="5"/>
        <v>25</v>
      </c>
      <c r="J27" s="116">
        <v>8</v>
      </c>
      <c r="K27" s="117">
        <v>17</v>
      </c>
      <c r="L27" s="21">
        <f t="shared" si="6"/>
        <v>30</v>
      </c>
      <c r="M27" s="116">
        <v>4</v>
      </c>
      <c r="N27" s="117">
        <v>26</v>
      </c>
      <c r="O27" s="21">
        <f t="shared" si="7"/>
        <v>17</v>
      </c>
      <c r="P27" s="116">
        <v>3</v>
      </c>
      <c r="Q27" s="117">
        <v>14</v>
      </c>
      <c r="R27" s="21">
        <f t="shared" si="8"/>
        <v>14</v>
      </c>
      <c r="S27" s="116">
        <v>2</v>
      </c>
      <c r="T27" s="117">
        <v>12</v>
      </c>
      <c r="U27" s="23">
        <f t="shared" si="9"/>
        <v>1</v>
      </c>
      <c r="V27" s="116">
        <v>0</v>
      </c>
      <c r="W27" s="117">
        <v>1</v>
      </c>
      <c r="X27" s="23">
        <f t="shared" si="10"/>
        <v>0</v>
      </c>
      <c r="Y27" s="23">
        <v>0</v>
      </c>
      <c r="Z27" s="24">
        <v>0</v>
      </c>
    </row>
    <row r="28" spans="1:26" s="8" customFormat="1" ht="14.1" customHeight="1" x14ac:dyDescent="0.25">
      <c r="B28" s="119" t="s">
        <v>63</v>
      </c>
      <c r="C28" s="29">
        <f t="shared" si="1"/>
        <v>347</v>
      </c>
      <c r="D28" s="116">
        <f t="shared" si="2"/>
        <v>101</v>
      </c>
      <c r="E28" s="117">
        <f t="shared" si="3"/>
        <v>246</v>
      </c>
      <c r="F28" s="21">
        <f t="shared" si="4"/>
        <v>43</v>
      </c>
      <c r="G28" s="116">
        <v>14</v>
      </c>
      <c r="H28" s="117">
        <v>29</v>
      </c>
      <c r="I28" s="21">
        <f t="shared" si="5"/>
        <v>115</v>
      </c>
      <c r="J28" s="116">
        <v>37</v>
      </c>
      <c r="K28" s="117">
        <v>78</v>
      </c>
      <c r="L28" s="21">
        <f t="shared" si="6"/>
        <v>90</v>
      </c>
      <c r="M28" s="116">
        <v>25</v>
      </c>
      <c r="N28" s="117">
        <v>65</v>
      </c>
      <c r="O28" s="21">
        <f t="shared" si="7"/>
        <v>44</v>
      </c>
      <c r="P28" s="116">
        <v>10</v>
      </c>
      <c r="Q28" s="117">
        <v>34</v>
      </c>
      <c r="R28" s="21">
        <f t="shared" si="8"/>
        <v>36</v>
      </c>
      <c r="S28" s="116">
        <v>8</v>
      </c>
      <c r="T28" s="117">
        <v>28</v>
      </c>
      <c r="U28" s="23">
        <f t="shared" si="9"/>
        <v>10</v>
      </c>
      <c r="V28" s="116">
        <v>3</v>
      </c>
      <c r="W28" s="117">
        <v>7</v>
      </c>
      <c r="X28" s="23">
        <f t="shared" si="10"/>
        <v>9</v>
      </c>
      <c r="Y28" s="23">
        <v>4</v>
      </c>
      <c r="Z28" s="24">
        <v>5</v>
      </c>
    </row>
    <row r="29" spans="1:26" s="8" customFormat="1" ht="14.1" customHeight="1" x14ac:dyDescent="0.25">
      <c r="B29" s="119" t="s">
        <v>64</v>
      </c>
      <c r="C29" s="29">
        <f t="shared" si="1"/>
        <v>4077</v>
      </c>
      <c r="D29" s="116">
        <f t="shared" si="2"/>
        <v>2421</v>
      </c>
      <c r="E29" s="117">
        <f t="shared" si="3"/>
        <v>1656</v>
      </c>
      <c r="F29" s="21">
        <f t="shared" si="4"/>
        <v>199</v>
      </c>
      <c r="G29" s="116">
        <v>108</v>
      </c>
      <c r="H29" s="117">
        <v>91</v>
      </c>
      <c r="I29" s="21">
        <f t="shared" si="5"/>
        <v>1864</v>
      </c>
      <c r="J29" s="116">
        <v>1102</v>
      </c>
      <c r="K29" s="117">
        <v>762</v>
      </c>
      <c r="L29" s="21">
        <f t="shared" si="6"/>
        <v>875</v>
      </c>
      <c r="M29" s="116">
        <v>509</v>
      </c>
      <c r="N29" s="117">
        <v>366</v>
      </c>
      <c r="O29" s="21">
        <f t="shared" si="7"/>
        <v>600</v>
      </c>
      <c r="P29" s="116">
        <v>383</v>
      </c>
      <c r="Q29" s="117">
        <v>217</v>
      </c>
      <c r="R29" s="21">
        <f t="shared" si="8"/>
        <v>463</v>
      </c>
      <c r="S29" s="116">
        <v>275</v>
      </c>
      <c r="T29" s="117">
        <v>188</v>
      </c>
      <c r="U29" s="23">
        <f t="shared" si="9"/>
        <v>51</v>
      </c>
      <c r="V29" s="116">
        <v>31</v>
      </c>
      <c r="W29" s="117">
        <v>20</v>
      </c>
      <c r="X29" s="23">
        <f t="shared" si="10"/>
        <v>25</v>
      </c>
      <c r="Y29" s="23">
        <v>13</v>
      </c>
      <c r="Z29" s="24">
        <v>12</v>
      </c>
    </row>
    <row r="30" spans="1:26" s="8" customFormat="1" ht="14.1" customHeight="1" x14ac:dyDescent="0.25">
      <c r="B30" s="119" t="s">
        <v>65</v>
      </c>
      <c r="C30" s="29">
        <f t="shared" si="1"/>
        <v>1235</v>
      </c>
      <c r="D30" s="116">
        <f t="shared" si="2"/>
        <v>283</v>
      </c>
      <c r="E30" s="117">
        <f t="shared" si="3"/>
        <v>952</v>
      </c>
      <c r="F30" s="21">
        <f t="shared" si="4"/>
        <v>155</v>
      </c>
      <c r="G30" s="116">
        <v>33</v>
      </c>
      <c r="H30" s="117">
        <v>122</v>
      </c>
      <c r="I30" s="21">
        <f t="shared" si="5"/>
        <v>488</v>
      </c>
      <c r="J30" s="116">
        <v>101</v>
      </c>
      <c r="K30" s="117">
        <v>387</v>
      </c>
      <c r="L30" s="21">
        <f t="shared" si="6"/>
        <v>292</v>
      </c>
      <c r="M30" s="116">
        <v>65</v>
      </c>
      <c r="N30" s="117">
        <v>227</v>
      </c>
      <c r="O30" s="21">
        <f t="shared" si="7"/>
        <v>124</v>
      </c>
      <c r="P30" s="116">
        <v>31</v>
      </c>
      <c r="Q30" s="117">
        <v>93</v>
      </c>
      <c r="R30" s="21">
        <f t="shared" si="8"/>
        <v>110</v>
      </c>
      <c r="S30" s="116">
        <v>29</v>
      </c>
      <c r="T30" s="117">
        <v>81</v>
      </c>
      <c r="U30" s="23">
        <f t="shared" si="9"/>
        <v>35</v>
      </c>
      <c r="V30" s="116">
        <v>14</v>
      </c>
      <c r="W30" s="117">
        <v>21</v>
      </c>
      <c r="X30" s="23">
        <f t="shared" si="10"/>
        <v>31</v>
      </c>
      <c r="Y30" s="23">
        <v>10</v>
      </c>
      <c r="Z30" s="24">
        <v>21</v>
      </c>
    </row>
    <row r="31" spans="1:26" s="8" customFormat="1" ht="14.1" customHeight="1" x14ac:dyDescent="0.25">
      <c r="B31" s="119" t="s">
        <v>68</v>
      </c>
      <c r="C31" s="29">
        <f t="shared" si="1"/>
        <v>186</v>
      </c>
      <c r="D31" s="116">
        <f t="shared" si="2"/>
        <v>58</v>
      </c>
      <c r="E31" s="117">
        <f t="shared" si="3"/>
        <v>128</v>
      </c>
      <c r="F31" s="21">
        <f t="shared" si="4"/>
        <v>7</v>
      </c>
      <c r="G31" s="116">
        <v>5</v>
      </c>
      <c r="H31" s="117">
        <v>2</v>
      </c>
      <c r="I31" s="21">
        <f t="shared" si="5"/>
        <v>46</v>
      </c>
      <c r="J31" s="116">
        <v>20</v>
      </c>
      <c r="K31" s="117">
        <v>26</v>
      </c>
      <c r="L31" s="21">
        <f t="shared" si="6"/>
        <v>76</v>
      </c>
      <c r="M31" s="116">
        <v>20</v>
      </c>
      <c r="N31" s="117">
        <v>56</v>
      </c>
      <c r="O31" s="21">
        <f t="shared" si="7"/>
        <v>27</v>
      </c>
      <c r="P31" s="116">
        <v>6</v>
      </c>
      <c r="Q31" s="117">
        <v>21</v>
      </c>
      <c r="R31" s="21">
        <f t="shared" si="8"/>
        <v>23</v>
      </c>
      <c r="S31" s="116">
        <v>6</v>
      </c>
      <c r="T31" s="117">
        <v>17</v>
      </c>
      <c r="U31" s="23">
        <f t="shared" si="9"/>
        <v>6</v>
      </c>
      <c r="V31" s="116">
        <v>1</v>
      </c>
      <c r="W31" s="117">
        <v>5</v>
      </c>
      <c r="X31" s="23">
        <f t="shared" si="10"/>
        <v>1</v>
      </c>
      <c r="Y31" s="23">
        <v>0</v>
      </c>
      <c r="Z31" s="24">
        <v>1</v>
      </c>
    </row>
    <row r="32" spans="1:26" s="8" customFormat="1" ht="14.1" customHeight="1" x14ac:dyDescent="0.25">
      <c r="A32" s="11"/>
      <c r="B32" s="120" t="s">
        <v>69</v>
      </c>
      <c r="C32" s="121">
        <f t="shared" si="1"/>
        <v>56</v>
      </c>
      <c r="D32" s="122">
        <f t="shared" si="2"/>
        <v>15</v>
      </c>
      <c r="E32" s="123">
        <f t="shared" si="3"/>
        <v>41</v>
      </c>
      <c r="F32" s="124">
        <f t="shared" si="4"/>
        <v>0</v>
      </c>
      <c r="G32" s="122">
        <v>0</v>
      </c>
      <c r="H32" s="123">
        <v>0</v>
      </c>
      <c r="I32" s="124">
        <f t="shared" si="5"/>
        <v>5</v>
      </c>
      <c r="J32" s="122">
        <v>0</v>
      </c>
      <c r="K32" s="123">
        <v>5</v>
      </c>
      <c r="L32" s="124">
        <f t="shared" si="6"/>
        <v>21</v>
      </c>
      <c r="M32" s="122">
        <v>6</v>
      </c>
      <c r="N32" s="123">
        <v>15</v>
      </c>
      <c r="O32" s="124">
        <f t="shared" si="7"/>
        <v>17</v>
      </c>
      <c r="P32" s="122">
        <v>3</v>
      </c>
      <c r="Q32" s="123">
        <v>14</v>
      </c>
      <c r="R32" s="124">
        <f t="shared" si="8"/>
        <v>12</v>
      </c>
      <c r="S32" s="122">
        <v>6</v>
      </c>
      <c r="T32" s="123">
        <v>6</v>
      </c>
      <c r="U32" s="14">
        <f t="shared" si="9"/>
        <v>1</v>
      </c>
      <c r="V32" s="122">
        <v>0</v>
      </c>
      <c r="W32" s="123">
        <v>1</v>
      </c>
      <c r="X32" s="14">
        <f t="shared" si="10"/>
        <v>0</v>
      </c>
      <c r="Y32" s="14">
        <v>0</v>
      </c>
      <c r="Z32" s="15">
        <v>0</v>
      </c>
    </row>
    <row r="33" spans="1:1" s="8" customFormat="1" ht="14.1" customHeight="1" x14ac:dyDescent="0.25">
      <c r="A33" s="8" t="s">
        <v>22</v>
      </c>
    </row>
    <row r="34" spans="1:1" s="8" customFormat="1" ht="15.6" customHeight="1" x14ac:dyDescent="0.25">
      <c r="A34" s="49" t="s">
        <v>92</v>
      </c>
    </row>
    <row r="35" spans="1:1" ht="16.5" customHeight="1" x14ac:dyDescent="0.25">
      <c r="A35" s="49"/>
    </row>
  </sheetData>
  <mergeCells count="13">
    <mergeCell ref="R6:T7"/>
    <mergeCell ref="U6:W7"/>
    <mergeCell ref="X6:Z7"/>
    <mergeCell ref="A5:B8"/>
    <mergeCell ref="C5:E5"/>
    <mergeCell ref="F5:Z5"/>
    <mergeCell ref="C6:C8"/>
    <mergeCell ref="D6:D8"/>
    <mergeCell ref="E6:E8"/>
    <mergeCell ref="F6:H7"/>
    <mergeCell ref="I6:K7"/>
    <mergeCell ref="L6:N7"/>
    <mergeCell ref="O6:Q7"/>
  </mergeCells>
  <phoneticPr fontId="21" type="noConversion"/>
  <pageMargins left="0.70000000000000007" right="0.70000000000000007" top="1.045275590551181" bottom="1.045275590551181" header="0.74999999999999989" footer="0.74999999999999989"/>
  <pageSetup paperSize="0" fitToWidth="0" fitToHeight="0" pageOrder="overThenDown" horizontalDpi="0" verticalDpi="0" copies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workbookViewId="0">
      <selection activeCell="A34" sqref="A34:A35"/>
    </sheetView>
  </sheetViews>
  <sheetFormatPr defaultRowHeight="16.5" customHeight="1" x14ac:dyDescent="0.25"/>
  <cols>
    <col min="1" max="1" width="5.5" customWidth="1"/>
    <col min="2" max="2" width="9" style="17" customWidth="1"/>
    <col min="3" max="3" width="6.25" customWidth="1"/>
    <col min="4" max="4" width="5.25" customWidth="1"/>
    <col min="5" max="5" width="5.375" customWidth="1"/>
    <col min="6" max="26" width="4.875" customWidth="1"/>
    <col min="27" max="27" width="8.5" customWidth="1"/>
    <col min="28" max="1024" width="8.375" customWidth="1"/>
  </cols>
  <sheetData>
    <row r="1" spans="1:26" s="2" customFormat="1" ht="17.25" customHeight="1" x14ac:dyDescent="0.25">
      <c r="A1" s="1" t="s">
        <v>0</v>
      </c>
      <c r="B1" s="1"/>
      <c r="H1"/>
      <c r="I1"/>
      <c r="J1"/>
      <c r="K1"/>
      <c r="L1"/>
      <c r="M1"/>
      <c r="N1"/>
    </row>
    <row r="2" spans="1:26" s="4" customFormat="1" ht="4.5" customHeight="1" x14ac:dyDescent="0.25">
      <c r="A2" s="3"/>
      <c r="B2" s="3"/>
    </row>
    <row r="3" spans="1:26" s="4" customFormat="1" ht="13.5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Z3" s="6" t="s">
        <v>2</v>
      </c>
    </row>
    <row r="4" spans="1:26" s="4" customFormat="1" ht="5.25" customHeight="1" x14ac:dyDescent="0.25"/>
    <row r="5" spans="1:26" s="8" customFormat="1" ht="15" customHeight="1" x14ac:dyDescent="0.25">
      <c r="A5" s="226" t="s">
        <v>3</v>
      </c>
      <c r="B5" s="226"/>
      <c r="C5" s="247" t="s">
        <v>4</v>
      </c>
      <c r="D5" s="247"/>
      <c r="E5" s="247"/>
      <c r="F5" s="248" t="s">
        <v>5</v>
      </c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</row>
    <row r="6" spans="1:26" s="8" customFormat="1" ht="14.25" customHeight="1" x14ac:dyDescent="0.25">
      <c r="A6" s="226"/>
      <c r="B6" s="226"/>
      <c r="C6" s="247" t="s">
        <v>6</v>
      </c>
      <c r="D6" s="247" t="s">
        <v>7</v>
      </c>
      <c r="E6" s="249" t="s">
        <v>8</v>
      </c>
      <c r="F6" s="247" t="s">
        <v>9</v>
      </c>
      <c r="G6" s="247"/>
      <c r="H6" s="247"/>
      <c r="I6" s="247" t="s">
        <v>10</v>
      </c>
      <c r="J6" s="247"/>
      <c r="K6" s="247"/>
      <c r="L6" s="247" t="s">
        <v>11</v>
      </c>
      <c r="M6" s="247"/>
      <c r="N6" s="247"/>
      <c r="O6" s="247" t="s">
        <v>12</v>
      </c>
      <c r="P6" s="247"/>
      <c r="Q6" s="247"/>
      <c r="R6" s="247" t="s">
        <v>13</v>
      </c>
      <c r="S6" s="247"/>
      <c r="T6" s="247"/>
      <c r="U6" s="247" t="s">
        <v>14</v>
      </c>
      <c r="V6" s="247"/>
      <c r="W6" s="247"/>
      <c r="X6" s="248" t="s">
        <v>15</v>
      </c>
      <c r="Y6" s="248"/>
      <c r="Z6" s="248"/>
    </row>
    <row r="7" spans="1:26" s="8" customFormat="1" ht="9.75" customHeight="1" x14ac:dyDescent="0.25">
      <c r="A7" s="226"/>
      <c r="B7" s="226"/>
      <c r="C7" s="247"/>
      <c r="D7" s="247"/>
      <c r="E7" s="249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8"/>
      <c r="Y7" s="248"/>
      <c r="Z7" s="248"/>
    </row>
    <row r="8" spans="1:26" s="8" customFormat="1" ht="15.6" customHeight="1" x14ac:dyDescent="0.25">
      <c r="A8" s="226"/>
      <c r="B8" s="226"/>
      <c r="C8" s="247"/>
      <c r="D8" s="247"/>
      <c r="E8" s="249"/>
      <c r="F8" s="19" t="s">
        <v>16</v>
      </c>
      <c r="G8" s="7" t="s">
        <v>7</v>
      </c>
      <c r="H8" s="18" t="s">
        <v>8</v>
      </c>
      <c r="I8" s="7" t="s">
        <v>16</v>
      </c>
      <c r="J8" s="7" t="s">
        <v>7</v>
      </c>
      <c r="K8" s="18" t="s">
        <v>8</v>
      </c>
      <c r="L8" s="7" t="s">
        <v>16</v>
      </c>
      <c r="M8" s="7" t="s">
        <v>7</v>
      </c>
      <c r="N8" s="20" t="s">
        <v>8</v>
      </c>
      <c r="O8" s="19" t="s">
        <v>16</v>
      </c>
      <c r="P8" s="7" t="s">
        <v>7</v>
      </c>
      <c r="Q8" s="18" t="s">
        <v>8</v>
      </c>
      <c r="R8" s="7" t="s">
        <v>16</v>
      </c>
      <c r="S8" s="7" t="s">
        <v>7</v>
      </c>
      <c r="T8" s="20" t="s">
        <v>8</v>
      </c>
      <c r="U8" s="7" t="s">
        <v>16</v>
      </c>
      <c r="V8" s="7" t="s">
        <v>7</v>
      </c>
      <c r="W8" s="20" t="s">
        <v>8</v>
      </c>
      <c r="X8" s="7" t="s">
        <v>16</v>
      </c>
      <c r="Y8" s="7" t="s">
        <v>7</v>
      </c>
      <c r="Z8" s="20" t="s">
        <v>8</v>
      </c>
    </row>
    <row r="9" spans="1:26" s="8" customFormat="1" ht="14.1" customHeight="1" x14ac:dyDescent="0.25">
      <c r="A9" s="8" t="s">
        <v>23</v>
      </c>
      <c r="C9" s="29">
        <v>167294</v>
      </c>
      <c r="D9" s="116">
        <v>58303</v>
      </c>
      <c r="E9" s="117">
        <v>108991</v>
      </c>
      <c r="F9" s="21">
        <v>17358</v>
      </c>
      <c r="G9" s="116">
        <v>5793</v>
      </c>
      <c r="H9" s="117">
        <v>11565</v>
      </c>
      <c r="I9" s="21">
        <v>56221</v>
      </c>
      <c r="J9" s="116">
        <v>17655</v>
      </c>
      <c r="K9" s="117">
        <v>38566</v>
      </c>
      <c r="L9" s="21">
        <v>56159</v>
      </c>
      <c r="M9" s="116">
        <v>19868</v>
      </c>
      <c r="N9" s="117">
        <v>36291</v>
      </c>
      <c r="O9" s="21">
        <v>14771</v>
      </c>
      <c r="P9" s="116">
        <v>5430</v>
      </c>
      <c r="Q9" s="117">
        <v>9341</v>
      </c>
      <c r="R9" s="21">
        <v>10407</v>
      </c>
      <c r="S9" s="116">
        <v>3770</v>
      </c>
      <c r="T9" s="117">
        <v>6637</v>
      </c>
      <c r="U9" s="23">
        <v>4179</v>
      </c>
      <c r="V9" s="116">
        <v>1715</v>
      </c>
      <c r="W9" s="117">
        <v>2464</v>
      </c>
      <c r="X9" s="23">
        <v>8199</v>
      </c>
      <c r="Y9" s="23">
        <v>4072</v>
      </c>
      <c r="Z9" s="24">
        <v>4127</v>
      </c>
    </row>
    <row r="10" spans="1:26" s="8" customFormat="1" ht="14.1" customHeight="1" x14ac:dyDescent="0.25">
      <c r="B10" s="118" t="s">
        <v>46</v>
      </c>
      <c r="C10" s="90">
        <v>11</v>
      </c>
      <c r="D10" s="116">
        <v>3</v>
      </c>
      <c r="E10" s="117">
        <v>8</v>
      </c>
      <c r="F10" s="21">
        <v>5</v>
      </c>
      <c r="G10" s="116">
        <v>2</v>
      </c>
      <c r="H10" s="117">
        <v>3</v>
      </c>
      <c r="I10" s="21">
        <v>3</v>
      </c>
      <c r="J10" s="116">
        <v>0</v>
      </c>
      <c r="K10" s="117">
        <v>3</v>
      </c>
      <c r="L10" s="21">
        <v>2</v>
      </c>
      <c r="M10" s="116">
        <v>1</v>
      </c>
      <c r="N10" s="117">
        <v>1</v>
      </c>
      <c r="O10" s="21">
        <v>1</v>
      </c>
      <c r="P10" s="116">
        <v>0</v>
      </c>
      <c r="Q10" s="117">
        <v>1</v>
      </c>
      <c r="R10" s="21">
        <v>0</v>
      </c>
      <c r="S10" s="116">
        <v>0</v>
      </c>
      <c r="T10" s="117">
        <v>0</v>
      </c>
      <c r="U10" s="23">
        <v>0</v>
      </c>
      <c r="V10" s="116">
        <v>0</v>
      </c>
      <c r="W10" s="117">
        <v>0</v>
      </c>
      <c r="X10" s="23">
        <v>0</v>
      </c>
      <c r="Y10" s="23">
        <v>0</v>
      </c>
      <c r="Z10" s="24">
        <v>0</v>
      </c>
    </row>
    <row r="11" spans="1:26" s="8" customFormat="1" ht="14.1" customHeight="1" x14ac:dyDescent="0.25">
      <c r="B11" s="119" t="s">
        <v>49</v>
      </c>
      <c r="C11" s="29">
        <v>17520</v>
      </c>
      <c r="D11" s="116">
        <v>4560</v>
      </c>
      <c r="E11" s="117">
        <v>12960</v>
      </c>
      <c r="F11" s="21">
        <v>2329</v>
      </c>
      <c r="G11" s="116">
        <v>485</v>
      </c>
      <c r="H11" s="117">
        <v>1844</v>
      </c>
      <c r="I11" s="21">
        <v>7110</v>
      </c>
      <c r="J11" s="116">
        <v>1791</v>
      </c>
      <c r="K11" s="117">
        <v>5319</v>
      </c>
      <c r="L11" s="21">
        <v>5949</v>
      </c>
      <c r="M11" s="116">
        <v>1616</v>
      </c>
      <c r="N11" s="117">
        <v>4333</v>
      </c>
      <c r="O11" s="21">
        <v>1059</v>
      </c>
      <c r="P11" s="116">
        <v>379</v>
      </c>
      <c r="Q11" s="117">
        <v>680</v>
      </c>
      <c r="R11" s="21">
        <v>883</v>
      </c>
      <c r="S11" s="116">
        <v>228</v>
      </c>
      <c r="T11" s="117">
        <v>655</v>
      </c>
      <c r="U11" s="23">
        <v>167</v>
      </c>
      <c r="V11" s="116">
        <v>54</v>
      </c>
      <c r="W11" s="117">
        <v>113</v>
      </c>
      <c r="X11" s="23">
        <v>23</v>
      </c>
      <c r="Y11" s="23">
        <v>7</v>
      </c>
      <c r="Z11" s="24">
        <v>16</v>
      </c>
    </row>
    <row r="12" spans="1:26" s="8" customFormat="1" ht="14.1" customHeight="1" x14ac:dyDescent="0.25">
      <c r="B12" s="119" t="s">
        <v>48</v>
      </c>
      <c r="C12" s="29">
        <v>15080</v>
      </c>
      <c r="D12" s="116">
        <v>6861</v>
      </c>
      <c r="E12" s="117">
        <v>8219</v>
      </c>
      <c r="F12" s="21">
        <v>1495</v>
      </c>
      <c r="G12" s="116">
        <v>739</v>
      </c>
      <c r="H12" s="117">
        <v>756</v>
      </c>
      <c r="I12" s="21">
        <v>3074</v>
      </c>
      <c r="J12" s="116">
        <v>1276</v>
      </c>
      <c r="K12" s="117">
        <v>1798</v>
      </c>
      <c r="L12" s="21">
        <v>3600</v>
      </c>
      <c r="M12" s="116">
        <v>1332</v>
      </c>
      <c r="N12" s="117">
        <v>2268</v>
      </c>
      <c r="O12" s="21">
        <v>1500</v>
      </c>
      <c r="P12" s="116">
        <v>572</v>
      </c>
      <c r="Q12" s="117">
        <v>928</v>
      </c>
      <c r="R12" s="21">
        <v>372</v>
      </c>
      <c r="S12" s="116">
        <v>195</v>
      </c>
      <c r="T12" s="117">
        <v>177</v>
      </c>
      <c r="U12" s="23">
        <v>151</v>
      </c>
      <c r="V12" s="116">
        <v>80</v>
      </c>
      <c r="W12" s="117">
        <v>71</v>
      </c>
      <c r="X12" s="23">
        <v>4888</v>
      </c>
      <c r="Y12" s="23">
        <v>2667</v>
      </c>
      <c r="Z12" s="24">
        <v>2221</v>
      </c>
    </row>
    <row r="13" spans="1:26" s="8" customFormat="1" ht="14.1" customHeight="1" x14ac:dyDescent="0.25">
      <c r="B13" s="119" t="s">
        <v>54</v>
      </c>
      <c r="C13" s="29">
        <v>17259</v>
      </c>
      <c r="D13" s="116">
        <v>5242</v>
      </c>
      <c r="E13" s="117">
        <v>12017</v>
      </c>
      <c r="F13" s="21">
        <v>1147</v>
      </c>
      <c r="G13" s="116">
        <v>388</v>
      </c>
      <c r="H13" s="117">
        <v>759</v>
      </c>
      <c r="I13" s="21">
        <v>4334</v>
      </c>
      <c r="J13" s="116">
        <v>1332</v>
      </c>
      <c r="K13" s="117">
        <v>3002</v>
      </c>
      <c r="L13" s="21">
        <v>5433</v>
      </c>
      <c r="M13" s="116">
        <v>1647</v>
      </c>
      <c r="N13" s="117">
        <v>3786</v>
      </c>
      <c r="O13" s="21">
        <v>2250</v>
      </c>
      <c r="P13" s="116">
        <v>622</v>
      </c>
      <c r="Q13" s="117">
        <v>1628</v>
      </c>
      <c r="R13" s="21">
        <v>2464</v>
      </c>
      <c r="S13" s="116">
        <v>787</v>
      </c>
      <c r="T13" s="117">
        <v>1677</v>
      </c>
      <c r="U13" s="23">
        <v>1264</v>
      </c>
      <c r="V13" s="116">
        <v>352</v>
      </c>
      <c r="W13" s="117">
        <v>912</v>
      </c>
      <c r="X13" s="23">
        <v>367</v>
      </c>
      <c r="Y13" s="23">
        <v>114</v>
      </c>
      <c r="Z13" s="24">
        <v>253</v>
      </c>
    </row>
    <row r="14" spans="1:26" s="8" customFormat="1" ht="14.1" customHeight="1" x14ac:dyDescent="0.25">
      <c r="B14" s="119" t="s">
        <v>66</v>
      </c>
      <c r="C14" s="29">
        <v>24546</v>
      </c>
      <c r="D14" s="116">
        <v>8161</v>
      </c>
      <c r="E14" s="117">
        <v>16385</v>
      </c>
      <c r="F14" s="21">
        <v>2393</v>
      </c>
      <c r="G14" s="116">
        <v>714</v>
      </c>
      <c r="H14" s="117">
        <v>1679</v>
      </c>
      <c r="I14" s="21">
        <v>8849</v>
      </c>
      <c r="J14" s="116">
        <v>2318</v>
      </c>
      <c r="K14" s="117">
        <v>6531</v>
      </c>
      <c r="L14" s="21">
        <v>9713</v>
      </c>
      <c r="M14" s="116">
        <v>3656</v>
      </c>
      <c r="N14" s="117">
        <v>6057</v>
      </c>
      <c r="O14" s="21">
        <v>1878</v>
      </c>
      <c r="P14" s="116">
        <v>781</v>
      </c>
      <c r="Q14" s="117">
        <v>1097</v>
      </c>
      <c r="R14" s="21">
        <v>1003</v>
      </c>
      <c r="S14" s="116">
        <v>361</v>
      </c>
      <c r="T14" s="117">
        <v>642</v>
      </c>
      <c r="U14" s="23">
        <v>356</v>
      </c>
      <c r="V14" s="116">
        <v>179</v>
      </c>
      <c r="W14" s="117">
        <v>177</v>
      </c>
      <c r="X14" s="23">
        <v>354</v>
      </c>
      <c r="Y14" s="23">
        <v>152</v>
      </c>
      <c r="Z14" s="24">
        <v>202</v>
      </c>
    </row>
    <row r="15" spans="1:26" s="8" customFormat="1" ht="14.1" customHeight="1" x14ac:dyDescent="0.25">
      <c r="B15" s="119" t="s">
        <v>67</v>
      </c>
      <c r="C15" s="29">
        <v>16374</v>
      </c>
      <c r="D15" s="116">
        <v>4596</v>
      </c>
      <c r="E15" s="117">
        <v>11778</v>
      </c>
      <c r="F15" s="21">
        <v>1766</v>
      </c>
      <c r="G15" s="116">
        <v>382</v>
      </c>
      <c r="H15" s="117">
        <v>1384</v>
      </c>
      <c r="I15" s="21">
        <v>6357</v>
      </c>
      <c r="J15" s="116">
        <v>1530</v>
      </c>
      <c r="K15" s="117">
        <v>4827</v>
      </c>
      <c r="L15" s="21">
        <v>5004</v>
      </c>
      <c r="M15" s="116">
        <v>1385</v>
      </c>
      <c r="N15" s="117">
        <v>3619</v>
      </c>
      <c r="O15" s="21">
        <v>1167</v>
      </c>
      <c r="P15" s="116">
        <v>452</v>
      </c>
      <c r="Q15" s="117">
        <v>715</v>
      </c>
      <c r="R15" s="21">
        <v>838</v>
      </c>
      <c r="S15" s="116">
        <v>334</v>
      </c>
      <c r="T15" s="117">
        <v>504</v>
      </c>
      <c r="U15" s="23">
        <v>368</v>
      </c>
      <c r="V15" s="116">
        <v>159</v>
      </c>
      <c r="W15" s="117">
        <v>209</v>
      </c>
      <c r="X15" s="23">
        <v>874</v>
      </c>
      <c r="Y15" s="23">
        <v>354</v>
      </c>
      <c r="Z15" s="24">
        <v>520</v>
      </c>
    </row>
    <row r="16" spans="1:26" s="8" customFormat="1" ht="14.1" customHeight="1" x14ac:dyDescent="0.25">
      <c r="B16" s="119" t="s">
        <v>50</v>
      </c>
      <c r="C16" s="29">
        <v>2386</v>
      </c>
      <c r="D16" s="116">
        <v>539</v>
      </c>
      <c r="E16" s="117">
        <v>1847</v>
      </c>
      <c r="F16" s="21">
        <v>140</v>
      </c>
      <c r="G16" s="116">
        <v>23</v>
      </c>
      <c r="H16" s="117">
        <v>117</v>
      </c>
      <c r="I16" s="21">
        <v>718</v>
      </c>
      <c r="J16" s="116">
        <v>143</v>
      </c>
      <c r="K16" s="117">
        <v>575</v>
      </c>
      <c r="L16" s="21">
        <v>1124</v>
      </c>
      <c r="M16" s="116">
        <v>302</v>
      </c>
      <c r="N16" s="117">
        <v>822</v>
      </c>
      <c r="O16" s="21">
        <v>245</v>
      </c>
      <c r="P16" s="116">
        <v>53</v>
      </c>
      <c r="Q16" s="117">
        <v>192</v>
      </c>
      <c r="R16" s="21">
        <v>144</v>
      </c>
      <c r="S16" s="116">
        <v>16</v>
      </c>
      <c r="T16" s="117">
        <v>128</v>
      </c>
      <c r="U16" s="23">
        <v>15</v>
      </c>
      <c r="V16" s="116">
        <v>2</v>
      </c>
      <c r="W16" s="117">
        <v>13</v>
      </c>
      <c r="X16" s="23">
        <v>0</v>
      </c>
      <c r="Y16" s="23">
        <v>0</v>
      </c>
      <c r="Z16" s="24">
        <v>0</v>
      </c>
    </row>
    <row r="17" spans="1:26" s="8" customFormat="1" ht="14.1" customHeight="1" x14ac:dyDescent="0.25">
      <c r="B17" s="119" t="s">
        <v>72</v>
      </c>
      <c r="C17" s="29">
        <v>22797</v>
      </c>
      <c r="D17" s="116">
        <v>8679</v>
      </c>
      <c r="E17" s="117">
        <v>14118</v>
      </c>
      <c r="F17" s="21">
        <v>2147</v>
      </c>
      <c r="G17" s="116">
        <v>886</v>
      </c>
      <c r="H17" s="117">
        <v>1261</v>
      </c>
      <c r="I17" s="21">
        <v>7260</v>
      </c>
      <c r="J17" s="116">
        <v>2620</v>
      </c>
      <c r="K17" s="117">
        <v>4640</v>
      </c>
      <c r="L17" s="21">
        <v>8721</v>
      </c>
      <c r="M17" s="116">
        <v>3481</v>
      </c>
      <c r="N17" s="117">
        <v>5240</v>
      </c>
      <c r="O17" s="21">
        <v>2087</v>
      </c>
      <c r="P17" s="116">
        <v>675</v>
      </c>
      <c r="Q17" s="117">
        <v>1412</v>
      </c>
      <c r="R17" s="21">
        <v>1496</v>
      </c>
      <c r="S17" s="116">
        <v>503</v>
      </c>
      <c r="T17" s="117">
        <v>993</v>
      </c>
      <c r="U17" s="23">
        <v>508</v>
      </c>
      <c r="V17" s="116">
        <v>265</v>
      </c>
      <c r="W17" s="117">
        <v>243</v>
      </c>
      <c r="X17" s="23">
        <v>578</v>
      </c>
      <c r="Y17" s="23">
        <v>249</v>
      </c>
      <c r="Z17" s="24">
        <v>329</v>
      </c>
    </row>
    <row r="18" spans="1:26" s="8" customFormat="1" ht="14.1" customHeight="1" x14ac:dyDescent="0.25">
      <c r="B18" s="119" t="s">
        <v>52</v>
      </c>
      <c r="C18" s="29">
        <v>1036</v>
      </c>
      <c r="D18" s="116">
        <v>494</v>
      </c>
      <c r="E18" s="117">
        <v>542</v>
      </c>
      <c r="F18" s="21">
        <v>14</v>
      </c>
      <c r="G18" s="116">
        <v>9</v>
      </c>
      <c r="H18" s="117">
        <v>5</v>
      </c>
      <c r="I18" s="21">
        <v>193</v>
      </c>
      <c r="J18" s="116">
        <v>105</v>
      </c>
      <c r="K18" s="117">
        <v>88</v>
      </c>
      <c r="L18" s="21">
        <v>538</v>
      </c>
      <c r="M18" s="116">
        <v>236</v>
      </c>
      <c r="N18" s="117">
        <v>302</v>
      </c>
      <c r="O18" s="21">
        <v>150</v>
      </c>
      <c r="P18" s="116">
        <v>69</v>
      </c>
      <c r="Q18" s="117">
        <v>81</v>
      </c>
      <c r="R18" s="21">
        <v>86</v>
      </c>
      <c r="S18" s="116">
        <v>48</v>
      </c>
      <c r="T18" s="117">
        <v>38</v>
      </c>
      <c r="U18" s="23">
        <v>38</v>
      </c>
      <c r="V18" s="116">
        <v>20</v>
      </c>
      <c r="W18" s="117">
        <v>18</v>
      </c>
      <c r="X18" s="23">
        <v>17</v>
      </c>
      <c r="Y18" s="23">
        <v>7</v>
      </c>
      <c r="Z18" s="24">
        <v>10</v>
      </c>
    </row>
    <row r="19" spans="1:26" s="8" customFormat="1" ht="14.1" customHeight="1" x14ac:dyDescent="0.25">
      <c r="B19" s="119" t="s">
        <v>53</v>
      </c>
      <c r="C19" s="29">
        <v>10535</v>
      </c>
      <c r="D19" s="116">
        <v>4828</v>
      </c>
      <c r="E19" s="117">
        <v>5707</v>
      </c>
      <c r="F19" s="21">
        <v>1737</v>
      </c>
      <c r="G19" s="116">
        <v>805</v>
      </c>
      <c r="H19" s="117">
        <v>932</v>
      </c>
      <c r="I19" s="21">
        <v>4625</v>
      </c>
      <c r="J19" s="116">
        <v>2072</v>
      </c>
      <c r="K19" s="117">
        <v>2553</v>
      </c>
      <c r="L19" s="21">
        <v>2520</v>
      </c>
      <c r="M19" s="116">
        <v>1060</v>
      </c>
      <c r="N19" s="117">
        <v>1460</v>
      </c>
      <c r="O19" s="21">
        <v>741</v>
      </c>
      <c r="P19" s="116">
        <v>392</v>
      </c>
      <c r="Q19" s="117">
        <v>349</v>
      </c>
      <c r="R19" s="21">
        <v>604</v>
      </c>
      <c r="S19" s="116">
        <v>334</v>
      </c>
      <c r="T19" s="117">
        <v>270</v>
      </c>
      <c r="U19" s="23">
        <v>188</v>
      </c>
      <c r="V19" s="116">
        <v>98</v>
      </c>
      <c r="W19" s="117">
        <v>90</v>
      </c>
      <c r="X19" s="23">
        <v>120</v>
      </c>
      <c r="Y19" s="23">
        <v>67</v>
      </c>
      <c r="Z19" s="24">
        <v>53</v>
      </c>
    </row>
    <row r="20" spans="1:26" s="8" customFormat="1" ht="14.1" customHeight="1" x14ac:dyDescent="0.25">
      <c r="B20" s="119" t="s">
        <v>55</v>
      </c>
      <c r="C20" s="29">
        <v>22361</v>
      </c>
      <c r="D20" s="116">
        <v>7602</v>
      </c>
      <c r="E20" s="117">
        <v>14759</v>
      </c>
      <c r="F20" s="21">
        <v>2373</v>
      </c>
      <c r="G20" s="116">
        <v>666</v>
      </c>
      <c r="H20" s="117">
        <v>1707</v>
      </c>
      <c r="I20" s="21">
        <v>8340</v>
      </c>
      <c r="J20" s="116">
        <v>2488</v>
      </c>
      <c r="K20" s="117">
        <v>5852</v>
      </c>
      <c r="L20" s="21">
        <v>8735</v>
      </c>
      <c r="M20" s="116">
        <v>3310</v>
      </c>
      <c r="N20" s="117">
        <v>5425</v>
      </c>
      <c r="O20" s="21">
        <v>1133</v>
      </c>
      <c r="P20" s="116">
        <v>346</v>
      </c>
      <c r="Q20" s="117">
        <v>787</v>
      </c>
      <c r="R20" s="21">
        <v>899</v>
      </c>
      <c r="S20" s="116">
        <v>366</v>
      </c>
      <c r="T20" s="117">
        <v>533</v>
      </c>
      <c r="U20" s="23">
        <v>494</v>
      </c>
      <c r="V20" s="116">
        <v>244</v>
      </c>
      <c r="W20" s="117">
        <v>250</v>
      </c>
      <c r="X20" s="23">
        <v>387</v>
      </c>
      <c r="Y20" s="23">
        <v>182</v>
      </c>
      <c r="Z20" s="24">
        <v>205</v>
      </c>
    </row>
    <row r="21" spans="1:26" s="8" customFormat="1" ht="14.1" customHeight="1" x14ac:dyDescent="0.25">
      <c r="B21" s="119" t="s">
        <v>56</v>
      </c>
      <c r="C21" s="29">
        <v>5278</v>
      </c>
      <c r="D21" s="116">
        <v>2254</v>
      </c>
      <c r="E21" s="117">
        <v>3024</v>
      </c>
      <c r="F21" s="21">
        <v>755</v>
      </c>
      <c r="G21" s="116">
        <v>324</v>
      </c>
      <c r="H21" s="117">
        <v>431</v>
      </c>
      <c r="I21" s="21">
        <v>1542</v>
      </c>
      <c r="J21" s="116">
        <v>643</v>
      </c>
      <c r="K21" s="117">
        <v>899</v>
      </c>
      <c r="L21" s="21">
        <v>1329</v>
      </c>
      <c r="M21" s="116">
        <v>547</v>
      </c>
      <c r="N21" s="117">
        <v>782</v>
      </c>
      <c r="O21" s="21">
        <v>1074</v>
      </c>
      <c r="P21" s="116">
        <v>476</v>
      </c>
      <c r="Q21" s="117">
        <v>598</v>
      </c>
      <c r="R21" s="21">
        <v>400</v>
      </c>
      <c r="S21" s="116">
        <v>165</v>
      </c>
      <c r="T21" s="117">
        <v>235</v>
      </c>
      <c r="U21" s="23">
        <v>99</v>
      </c>
      <c r="V21" s="116">
        <v>56</v>
      </c>
      <c r="W21" s="117">
        <v>43</v>
      </c>
      <c r="X21" s="23">
        <v>79</v>
      </c>
      <c r="Y21" s="23">
        <v>43</v>
      </c>
      <c r="Z21" s="24">
        <v>36</v>
      </c>
    </row>
    <row r="22" spans="1:26" s="8" customFormat="1" ht="14.1" customHeight="1" x14ac:dyDescent="0.25">
      <c r="B22" s="119" t="s">
        <v>57</v>
      </c>
      <c r="C22" s="29">
        <v>2068</v>
      </c>
      <c r="D22" s="116">
        <v>820</v>
      </c>
      <c r="E22" s="117">
        <v>1248</v>
      </c>
      <c r="F22" s="21">
        <v>0</v>
      </c>
      <c r="G22" s="116">
        <v>0</v>
      </c>
      <c r="H22" s="117">
        <v>0</v>
      </c>
      <c r="I22" s="21">
        <v>740</v>
      </c>
      <c r="J22" s="116">
        <v>272</v>
      </c>
      <c r="K22" s="117">
        <v>468</v>
      </c>
      <c r="L22" s="21">
        <v>758</v>
      </c>
      <c r="M22" s="116">
        <v>336</v>
      </c>
      <c r="N22" s="117">
        <v>422</v>
      </c>
      <c r="O22" s="21">
        <v>201</v>
      </c>
      <c r="P22" s="116">
        <v>144</v>
      </c>
      <c r="Q22" s="117">
        <v>57</v>
      </c>
      <c r="R22" s="21">
        <v>132</v>
      </c>
      <c r="S22" s="116">
        <v>59</v>
      </c>
      <c r="T22" s="117">
        <v>73</v>
      </c>
      <c r="U22" s="23">
        <v>136</v>
      </c>
      <c r="V22" s="116">
        <v>5</v>
      </c>
      <c r="W22" s="117">
        <v>131</v>
      </c>
      <c r="X22" s="23">
        <v>101</v>
      </c>
      <c r="Y22" s="23">
        <v>4</v>
      </c>
      <c r="Z22" s="24">
        <v>97</v>
      </c>
    </row>
    <row r="23" spans="1:26" s="8" customFormat="1" ht="14.1" customHeight="1" x14ac:dyDescent="0.25">
      <c r="B23" s="119" t="s">
        <v>58</v>
      </c>
      <c r="C23" s="29">
        <v>911</v>
      </c>
      <c r="D23" s="116">
        <v>426</v>
      </c>
      <c r="E23" s="117">
        <v>485</v>
      </c>
      <c r="F23" s="21">
        <v>117</v>
      </c>
      <c r="G23" s="116">
        <v>43</v>
      </c>
      <c r="H23" s="117">
        <v>74</v>
      </c>
      <c r="I23" s="21">
        <v>319</v>
      </c>
      <c r="J23" s="116">
        <v>123</v>
      </c>
      <c r="K23" s="117">
        <v>196</v>
      </c>
      <c r="L23" s="21">
        <v>278</v>
      </c>
      <c r="M23" s="116">
        <v>145</v>
      </c>
      <c r="N23" s="117">
        <v>133</v>
      </c>
      <c r="O23" s="21">
        <v>97</v>
      </c>
      <c r="P23" s="116">
        <v>56</v>
      </c>
      <c r="Q23" s="117">
        <v>41</v>
      </c>
      <c r="R23" s="21">
        <v>67</v>
      </c>
      <c r="S23" s="116">
        <v>38</v>
      </c>
      <c r="T23" s="117">
        <v>29</v>
      </c>
      <c r="U23" s="23">
        <v>20</v>
      </c>
      <c r="V23" s="116">
        <v>13</v>
      </c>
      <c r="W23" s="117">
        <v>7</v>
      </c>
      <c r="X23" s="23">
        <v>13</v>
      </c>
      <c r="Y23" s="23">
        <v>8</v>
      </c>
      <c r="Z23" s="24">
        <v>5</v>
      </c>
    </row>
    <row r="24" spans="1:26" s="8" customFormat="1" ht="14.1" customHeight="1" x14ac:dyDescent="0.25">
      <c r="B24" s="119" t="s">
        <v>59</v>
      </c>
      <c r="C24" s="29">
        <v>2093</v>
      </c>
      <c r="D24" s="116">
        <v>703</v>
      </c>
      <c r="E24" s="117">
        <v>1390</v>
      </c>
      <c r="F24" s="21">
        <v>232</v>
      </c>
      <c r="G24" s="116">
        <v>70</v>
      </c>
      <c r="H24" s="117">
        <v>162</v>
      </c>
      <c r="I24" s="21">
        <v>685</v>
      </c>
      <c r="J24" s="116">
        <v>212</v>
      </c>
      <c r="K24" s="117">
        <v>473</v>
      </c>
      <c r="L24" s="21">
        <v>550</v>
      </c>
      <c r="M24" s="116">
        <v>179</v>
      </c>
      <c r="N24" s="117">
        <v>371</v>
      </c>
      <c r="O24" s="21">
        <v>255</v>
      </c>
      <c r="P24" s="116">
        <v>81</v>
      </c>
      <c r="Q24" s="117">
        <v>174</v>
      </c>
      <c r="R24" s="21">
        <v>223</v>
      </c>
      <c r="S24" s="116">
        <v>70</v>
      </c>
      <c r="T24" s="117">
        <v>153</v>
      </c>
      <c r="U24" s="23">
        <v>80</v>
      </c>
      <c r="V24" s="116">
        <v>44</v>
      </c>
      <c r="W24" s="117">
        <v>36</v>
      </c>
      <c r="X24" s="23">
        <v>68</v>
      </c>
      <c r="Y24" s="23">
        <v>47</v>
      </c>
      <c r="Z24" s="24">
        <v>21</v>
      </c>
    </row>
    <row r="25" spans="1:26" s="8" customFormat="1" ht="14.1" customHeight="1" x14ac:dyDescent="0.25">
      <c r="B25" s="119" t="s">
        <v>60</v>
      </c>
      <c r="C25" s="29">
        <v>189</v>
      </c>
      <c r="D25" s="116">
        <v>89</v>
      </c>
      <c r="E25" s="117">
        <v>100</v>
      </c>
      <c r="F25" s="21">
        <v>6</v>
      </c>
      <c r="G25" s="116">
        <v>2</v>
      </c>
      <c r="H25" s="117">
        <v>4</v>
      </c>
      <c r="I25" s="21">
        <v>18</v>
      </c>
      <c r="J25" s="116">
        <v>7</v>
      </c>
      <c r="K25" s="117">
        <v>11</v>
      </c>
      <c r="L25" s="21">
        <v>64</v>
      </c>
      <c r="M25" s="116">
        <v>28</v>
      </c>
      <c r="N25" s="117">
        <v>36</v>
      </c>
      <c r="O25" s="21">
        <v>24</v>
      </c>
      <c r="P25" s="116">
        <v>11</v>
      </c>
      <c r="Q25" s="117">
        <v>13</v>
      </c>
      <c r="R25" s="21">
        <v>12</v>
      </c>
      <c r="S25" s="116">
        <v>6</v>
      </c>
      <c r="T25" s="117">
        <v>6</v>
      </c>
      <c r="U25" s="23">
        <v>27</v>
      </c>
      <c r="V25" s="116">
        <v>13</v>
      </c>
      <c r="W25" s="117">
        <v>14</v>
      </c>
      <c r="X25" s="23">
        <v>38</v>
      </c>
      <c r="Y25" s="23">
        <v>22</v>
      </c>
      <c r="Z25" s="24">
        <v>16</v>
      </c>
    </row>
    <row r="26" spans="1:26" s="8" customFormat="1" ht="14.1" customHeight="1" x14ac:dyDescent="0.25">
      <c r="B26" s="119" t="s">
        <v>61</v>
      </c>
      <c r="C26" s="29">
        <v>3397</v>
      </c>
      <c r="D26" s="116">
        <v>1260</v>
      </c>
      <c r="E26" s="117">
        <v>2137</v>
      </c>
      <c r="F26" s="21">
        <v>314</v>
      </c>
      <c r="G26" s="116">
        <v>107</v>
      </c>
      <c r="H26" s="117">
        <v>207</v>
      </c>
      <c r="I26" s="21">
        <v>962</v>
      </c>
      <c r="J26" s="116">
        <v>333</v>
      </c>
      <c r="K26" s="117">
        <v>629</v>
      </c>
      <c r="L26" s="21">
        <v>952</v>
      </c>
      <c r="M26" s="116">
        <v>340</v>
      </c>
      <c r="N26" s="117">
        <v>612</v>
      </c>
      <c r="O26" s="21">
        <v>409</v>
      </c>
      <c r="P26" s="116">
        <v>139</v>
      </c>
      <c r="Q26" s="117">
        <v>270</v>
      </c>
      <c r="R26" s="21">
        <v>330</v>
      </c>
      <c r="S26" s="116">
        <v>110</v>
      </c>
      <c r="T26" s="117">
        <v>220</v>
      </c>
      <c r="U26" s="23">
        <v>188</v>
      </c>
      <c r="V26" s="116">
        <v>101</v>
      </c>
      <c r="W26" s="117">
        <v>87</v>
      </c>
      <c r="X26" s="23">
        <v>242</v>
      </c>
      <c r="Y26" s="23">
        <v>130</v>
      </c>
      <c r="Z26" s="24">
        <v>112</v>
      </c>
    </row>
    <row r="27" spans="1:26" s="8" customFormat="1" ht="14.1" customHeight="1" x14ac:dyDescent="0.25">
      <c r="B27" s="119" t="s">
        <v>62</v>
      </c>
      <c r="C27" s="29">
        <v>857</v>
      </c>
      <c r="D27" s="116">
        <v>362</v>
      </c>
      <c r="E27" s="117">
        <v>495</v>
      </c>
      <c r="F27" s="21">
        <v>110</v>
      </c>
      <c r="G27" s="116">
        <v>66</v>
      </c>
      <c r="H27" s="117">
        <v>44</v>
      </c>
      <c r="I27" s="21">
        <v>258</v>
      </c>
      <c r="J27" s="116">
        <v>148</v>
      </c>
      <c r="K27" s="117">
        <v>110</v>
      </c>
      <c r="L27" s="21">
        <v>231</v>
      </c>
      <c r="M27" s="116">
        <v>66</v>
      </c>
      <c r="N27" s="117">
        <v>165</v>
      </c>
      <c r="O27" s="21">
        <v>142</v>
      </c>
      <c r="P27" s="116">
        <v>49</v>
      </c>
      <c r="Q27" s="117">
        <v>93</v>
      </c>
      <c r="R27" s="21">
        <v>110</v>
      </c>
      <c r="S27" s="116">
        <v>33</v>
      </c>
      <c r="T27" s="117">
        <v>77</v>
      </c>
      <c r="U27" s="23">
        <v>6</v>
      </c>
      <c r="V27" s="116">
        <v>0</v>
      </c>
      <c r="W27" s="117">
        <v>6</v>
      </c>
      <c r="X27" s="23">
        <v>0</v>
      </c>
      <c r="Y27" s="23">
        <v>0</v>
      </c>
      <c r="Z27" s="24">
        <v>0</v>
      </c>
    </row>
    <row r="28" spans="1:26" s="8" customFormat="1" ht="14.1" customHeight="1" x14ac:dyDescent="0.25">
      <c r="B28" s="119" t="s">
        <v>63</v>
      </c>
      <c r="C28" s="29">
        <v>752</v>
      </c>
      <c r="D28" s="116">
        <v>225</v>
      </c>
      <c r="E28" s="117">
        <v>527</v>
      </c>
      <c r="F28" s="21">
        <v>94</v>
      </c>
      <c r="G28" s="116">
        <v>32</v>
      </c>
      <c r="H28" s="117">
        <v>62</v>
      </c>
      <c r="I28" s="21">
        <v>250</v>
      </c>
      <c r="J28" s="116">
        <v>83</v>
      </c>
      <c r="K28" s="117">
        <v>167</v>
      </c>
      <c r="L28" s="21">
        <v>194</v>
      </c>
      <c r="M28" s="116">
        <v>55</v>
      </c>
      <c r="N28" s="117">
        <v>139</v>
      </c>
      <c r="O28" s="21">
        <v>95</v>
      </c>
      <c r="P28" s="116">
        <v>22</v>
      </c>
      <c r="Q28" s="117">
        <v>73</v>
      </c>
      <c r="R28" s="21">
        <v>78</v>
      </c>
      <c r="S28" s="116">
        <v>17</v>
      </c>
      <c r="T28" s="117">
        <v>61</v>
      </c>
      <c r="U28" s="23">
        <v>21</v>
      </c>
      <c r="V28" s="116">
        <v>7</v>
      </c>
      <c r="W28" s="117">
        <v>14</v>
      </c>
      <c r="X28" s="23">
        <v>20</v>
      </c>
      <c r="Y28" s="23">
        <v>9</v>
      </c>
      <c r="Z28" s="24">
        <v>11</v>
      </c>
    </row>
    <row r="29" spans="1:26" s="8" customFormat="1" ht="14.1" customHeight="1" x14ac:dyDescent="0.25">
      <c r="B29" s="119" t="s">
        <v>64</v>
      </c>
      <c r="C29" s="29">
        <v>323</v>
      </c>
      <c r="D29" s="116">
        <v>194</v>
      </c>
      <c r="E29" s="117">
        <v>129</v>
      </c>
      <c r="F29" s="21">
        <v>12</v>
      </c>
      <c r="G29" s="116">
        <v>7</v>
      </c>
      <c r="H29" s="117">
        <v>5</v>
      </c>
      <c r="I29" s="21">
        <v>48</v>
      </c>
      <c r="J29" s="116">
        <v>29</v>
      </c>
      <c r="K29" s="117">
        <v>19</v>
      </c>
      <c r="L29" s="21">
        <v>64</v>
      </c>
      <c r="M29" s="116">
        <v>44</v>
      </c>
      <c r="N29" s="117">
        <v>20</v>
      </c>
      <c r="O29" s="21">
        <v>90</v>
      </c>
      <c r="P29" s="116">
        <v>52</v>
      </c>
      <c r="Q29" s="117">
        <v>38</v>
      </c>
      <c r="R29" s="21">
        <v>92</v>
      </c>
      <c r="S29" s="116">
        <v>52</v>
      </c>
      <c r="T29" s="117">
        <v>40</v>
      </c>
      <c r="U29" s="23">
        <v>15</v>
      </c>
      <c r="V29" s="116">
        <v>9</v>
      </c>
      <c r="W29" s="117">
        <v>6</v>
      </c>
      <c r="X29" s="23">
        <v>2</v>
      </c>
      <c r="Y29" s="23">
        <v>1</v>
      </c>
      <c r="Z29" s="24">
        <v>1</v>
      </c>
    </row>
    <row r="30" spans="1:26" s="8" customFormat="1" ht="14.1" customHeight="1" x14ac:dyDescent="0.25">
      <c r="B30" s="119" t="s">
        <v>65</v>
      </c>
      <c r="C30" s="29">
        <v>1185</v>
      </c>
      <c r="D30" s="116">
        <v>276</v>
      </c>
      <c r="E30" s="117">
        <v>909</v>
      </c>
      <c r="F30" s="21">
        <v>165</v>
      </c>
      <c r="G30" s="116">
        <v>38</v>
      </c>
      <c r="H30" s="117">
        <v>127</v>
      </c>
      <c r="I30" s="21">
        <v>483</v>
      </c>
      <c r="J30" s="116">
        <v>106</v>
      </c>
      <c r="K30" s="117">
        <v>377</v>
      </c>
      <c r="L30" s="21">
        <v>297</v>
      </c>
      <c r="M30" s="116">
        <v>65</v>
      </c>
      <c r="N30" s="117">
        <v>232</v>
      </c>
      <c r="O30" s="21">
        <v>99</v>
      </c>
      <c r="P30" s="116">
        <v>26</v>
      </c>
      <c r="Q30" s="117">
        <v>73</v>
      </c>
      <c r="R30" s="21">
        <v>92</v>
      </c>
      <c r="S30" s="116">
        <v>24</v>
      </c>
      <c r="T30" s="117">
        <v>68</v>
      </c>
      <c r="U30" s="23">
        <v>23</v>
      </c>
      <c r="V30" s="116">
        <v>9</v>
      </c>
      <c r="W30" s="117">
        <v>14</v>
      </c>
      <c r="X30" s="23">
        <v>26</v>
      </c>
      <c r="Y30" s="23">
        <v>8</v>
      </c>
      <c r="Z30" s="24">
        <v>18</v>
      </c>
    </row>
    <row r="31" spans="1:26" s="8" customFormat="1" ht="14.1" customHeight="1" x14ac:dyDescent="0.25">
      <c r="B31" s="119" t="s">
        <v>68</v>
      </c>
      <c r="C31" s="29">
        <v>200</v>
      </c>
      <c r="D31" s="116">
        <v>60</v>
      </c>
      <c r="E31" s="117">
        <v>140</v>
      </c>
      <c r="F31" s="21">
        <v>7</v>
      </c>
      <c r="G31" s="116">
        <v>5</v>
      </c>
      <c r="H31" s="117">
        <v>2</v>
      </c>
      <c r="I31" s="21">
        <v>49</v>
      </c>
      <c r="J31" s="116">
        <v>21</v>
      </c>
      <c r="K31" s="117">
        <v>28</v>
      </c>
      <c r="L31" s="21">
        <v>82</v>
      </c>
      <c r="M31" s="116">
        <v>21</v>
      </c>
      <c r="N31" s="117">
        <v>61</v>
      </c>
      <c r="O31" s="21">
        <v>29</v>
      </c>
      <c r="P31" s="116">
        <v>6</v>
      </c>
      <c r="Q31" s="117">
        <v>23</v>
      </c>
      <c r="R31" s="21">
        <v>25</v>
      </c>
      <c r="S31" s="116">
        <v>6</v>
      </c>
      <c r="T31" s="117">
        <v>19</v>
      </c>
      <c r="U31" s="23">
        <v>7</v>
      </c>
      <c r="V31" s="116">
        <v>1</v>
      </c>
      <c r="W31" s="117">
        <v>6</v>
      </c>
      <c r="X31" s="23">
        <v>1</v>
      </c>
      <c r="Y31" s="23">
        <v>0</v>
      </c>
      <c r="Z31" s="24">
        <v>1</v>
      </c>
    </row>
    <row r="32" spans="1:26" s="8" customFormat="1" ht="14.1" customHeight="1" x14ac:dyDescent="0.25">
      <c r="A32" s="11"/>
      <c r="B32" s="120" t="s">
        <v>69</v>
      </c>
      <c r="C32" s="121">
        <v>136</v>
      </c>
      <c r="D32" s="122">
        <v>69</v>
      </c>
      <c r="E32" s="123">
        <v>67</v>
      </c>
      <c r="F32" s="124">
        <v>0</v>
      </c>
      <c r="G32" s="122">
        <v>0</v>
      </c>
      <c r="H32" s="123">
        <v>0</v>
      </c>
      <c r="I32" s="124">
        <v>4</v>
      </c>
      <c r="J32" s="122">
        <v>3</v>
      </c>
      <c r="K32" s="123">
        <v>1</v>
      </c>
      <c r="L32" s="124">
        <v>21</v>
      </c>
      <c r="M32" s="122">
        <v>16</v>
      </c>
      <c r="N32" s="123">
        <v>5</v>
      </c>
      <c r="O32" s="124">
        <v>45</v>
      </c>
      <c r="P32" s="122">
        <v>27</v>
      </c>
      <c r="Q32" s="123">
        <v>18</v>
      </c>
      <c r="R32" s="124">
        <v>57</v>
      </c>
      <c r="S32" s="122">
        <v>18</v>
      </c>
      <c r="T32" s="123">
        <v>39</v>
      </c>
      <c r="U32" s="14">
        <v>8</v>
      </c>
      <c r="V32" s="122">
        <v>4</v>
      </c>
      <c r="W32" s="123">
        <v>4</v>
      </c>
      <c r="X32" s="14">
        <v>1</v>
      </c>
      <c r="Y32" s="14">
        <v>1</v>
      </c>
      <c r="Z32" s="15">
        <v>0</v>
      </c>
    </row>
    <row r="33" spans="1:1" s="8" customFormat="1" ht="14.1" customHeight="1" x14ac:dyDescent="0.25">
      <c r="A33" s="8" t="s">
        <v>22</v>
      </c>
    </row>
    <row r="34" spans="1:1" s="8" customFormat="1" ht="15.6" customHeight="1" x14ac:dyDescent="0.25">
      <c r="A34" s="49" t="s">
        <v>92</v>
      </c>
    </row>
    <row r="35" spans="1:1" ht="16.5" customHeight="1" x14ac:dyDescent="0.25">
      <c r="A35" s="49"/>
    </row>
  </sheetData>
  <mergeCells count="13">
    <mergeCell ref="R6:T7"/>
    <mergeCell ref="U6:W7"/>
    <mergeCell ref="X6:Z7"/>
    <mergeCell ref="A5:B8"/>
    <mergeCell ref="C5:E5"/>
    <mergeCell ref="F5:Z5"/>
    <mergeCell ref="C6:C8"/>
    <mergeCell ref="D6:D8"/>
    <mergeCell ref="E6:E8"/>
    <mergeCell ref="F6:H7"/>
    <mergeCell ref="I6:K7"/>
    <mergeCell ref="L6:N7"/>
    <mergeCell ref="O6:Q7"/>
  </mergeCells>
  <phoneticPr fontId="21" type="noConversion"/>
  <printOptions horizontalCentered="1"/>
  <pageMargins left="0.19645669291338586" right="0.19645669291338586" top="0.6889763779527559" bottom="0.6889763779527559" header="0.39370078740157477" footer="0.39370078740157477"/>
  <pageSetup paperSize="0" fitToWidth="0" fitToHeight="0" pageOrder="overThenDown" orientation="landscape" horizontalDpi="0" verticalDpi="0" copies="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workbookViewId="0">
      <selection activeCell="A37" sqref="A37:A38"/>
    </sheetView>
  </sheetViews>
  <sheetFormatPr defaultRowHeight="16.5" customHeight="1" x14ac:dyDescent="0.25"/>
  <cols>
    <col min="1" max="1" width="5.5" customWidth="1"/>
    <col min="2" max="2" width="9" style="17" customWidth="1"/>
    <col min="3" max="3" width="6.25" customWidth="1"/>
    <col min="4" max="4" width="5.25" customWidth="1"/>
    <col min="5" max="5" width="5.375" customWidth="1"/>
    <col min="6" max="26" width="4.875" customWidth="1"/>
    <col min="27" max="27" width="8.5" customWidth="1"/>
    <col min="28" max="1024" width="8.375" customWidth="1"/>
  </cols>
  <sheetData>
    <row r="1" spans="1:26" s="2" customFormat="1" ht="17.25" customHeight="1" x14ac:dyDescent="0.25">
      <c r="A1" s="1" t="s">
        <v>0</v>
      </c>
      <c r="B1" s="1"/>
      <c r="H1"/>
      <c r="I1"/>
      <c r="J1"/>
      <c r="K1"/>
      <c r="L1"/>
      <c r="M1"/>
      <c r="N1"/>
    </row>
    <row r="2" spans="1:26" s="4" customFormat="1" ht="4.5" customHeight="1" x14ac:dyDescent="0.25">
      <c r="A2" s="3"/>
      <c r="B2" s="3"/>
    </row>
    <row r="3" spans="1:26" s="4" customFormat="1" ht="13.5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Z3" s="6" t="s">
        <v>2</v>
      </c>
    </row>
    <row r="4" spans="1:26" s="4" customFormat="1" ht="5.25" customHeight="1" x14ac:dyDescent="0.25"/>
    <row r="5" spans="1:26" s="8" customFormat="1" ht="15" customHeight="1" x14ac:dyDescent="0.25">
      <c r="A5" s="226" t="s">
        <v>3</v>
      </c>
      <c r="B5" s="226"/>
      <c r="C5" s="247" t="s">
        <v>4</v>
      </c>
      <c r="D5" s="247"/>
      <c r="E5" s="247"/>
      <c r="F5" s="248" t="s">
        <v>5</v>
      </c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</row>
    <row r="6" spans="1:26" s="8" customFormat="1" ht="14.25" customHeight="1" x14ac:dyDescent="0.25">
      <c r="A6" s="226"/>
      <c r="B6" s="226"/>
      <c r="C6" s="247" t="s">
        <v>6</v>
      </c>
      <c r="D6" s="247" t="s">
        <v>7</v>
      </c>
      <c r="E6" s="249" t="s">
        <v>8</v>
      </c>
      <c r="F6" s="247" t="s">
        <v>30</v>
      </c>
      <c r="G6" s="247"/>
      <c r="H6" s="247"/>
      <c r="I6" s="247" t="s">
        <v>31</v>
      </c>
      <c r="J6" s="247"/>
      <c r="K6" s="247"/>
      <c r="L6" s="247" t="s">
        <v>32</v>
      </c>
      <c r="M6" s="247"/>
      <c r="N6" s="247"/>
      <c r="O6" s="247" t="s">
        <v>33</v>
      </c>
      <c r="P6" s="247"/>
      <c r="Q6" s="247"/>
      <c r="R6" s="247" t="s">
        <v>34</v>
      </c>
      <c r="S6" s="247"/>
      <c r="T6" s="247"/>
      <c r="U6" s="247" t="s">
        <v>35</v>
      </c>
      <c r="V6" s="247"/>
      <c r="W6" s="247"/>
      <c r="X6" s="248" t="s">
        <v>36</v>
      </c>
      <c r="Y6" s="248"/>
      <c r="Z6" s="248"/>
    </row>
    <row r="7" spans="1:26" s="8" customFormat="1" ht="9.75" customHeight="1" x14ac:dyDescent="0.25">
      <c r="A7" s="226"/>
      <c r="B7" s="226"/>
      <c r="C7" s="247"/>
      <c r="D7" s="247"/>
      <c r="E7" s="249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8"/>
      <c r="Y7" s="248"/>
      <c r="Z7" s="248"/>
    </row>
    <row r="8" spans="1:26" s="8" customFormat="1" ht="15" customHeight="1" x14ac:dyDescent="0.25">
      <c r="A8" s="226"/>
      <c r="B8" s="226"/>
      <c r="C8" s="247"/>
      <c r="D8" s="247"/>
      <c r="E8" s="249"/>
      <c r="F8" s="19" t="s">
        <v>16</v>
      </c>
      <c r="G8" s="7" t="s">
        <v>7</v>
      </c>
      <c r="H8" s="18" t="s">
        <v>8</v>
      </c>
      <c r="I8" s="7" t="s">
        <v>16</v>
      </c>
      <c r="J8" s="7" t="s">
        <v>7</v>
      </c>
      <c r="K8" s="18" t="s">
        <v>8</v>
      </c>
      <c r="L8" s="7" t="s">
        <v>16</v>
      </c>
      <c r="M8" s="7" t="s">
        <v>7</v>
      </c>
      <c r="N8" s="20" t="s">
        <v>8</v>
      </c>
      <c r="O8" s="19" t="s">
        <v>16</v>
      </c>
      <c r="P8" s="7" t="s">
        <v>7</v>
      </c>
      <c r="Q8" s="18" t="s">
        <v>8</v>
      </c>
      <c r="R8" s="7" t="s">
        <v>16</v>
      </c>
      <c r="S8" s="7" t="s">
        <v>7</v>
      </c>
      <c r="T8" s="20" t="s">
        <v>8</v>
      </c>
      <c r="U8" s="7" t="s">
        <v>16</v>
      </c>
      <c r="V8" s="7" t="s">
        <v>7</v>
      </c>
      <c r="W8" s="20" t="s">
        <v>8</v>
      </c>
      <c r="X8" s="7" t="s">
        <v>16</v>
      </c>
      <c r="Y8" s="7" t="s">
        <v>7</v>
      </c>
      <c r="Z8" s="20" t="s">
        <v>8</v>
      </c>
    </row>
    <row r="9" spans="1:26" s="8" customFormat="1" ht="14.1" customHeight="1" x14ac:dyDescent="0.25">
      <c r="A9" s="8" t="s">
        <v>44</v>
      </c>
      <c r="C9" s="29">
        <v>167217</v>
      </c>
      <c r="D9" s="116">
        <v>62522</v>
      </c>
      <c r="E9" s="117">
        <v>104695</v>
      </c>
      <c r="F9" s="21">
        <v>23067</v>
      </c>
      <c r="G9" s="116">
        <v>9760</v>
      </c>
      <c r="H9" s="117">
        <v>13307</v>
      </c>
      <c r="I9" s="21">
        <v>37183</v>
      </c>
      <c r="J9" s="116">
        <v>13298</v>
      </c>
      <c r="K9" s="117">
        <v>23885</v>
      </c>
      <c r="L9" s="21">
        <v>58963</v>
      </c>
      <c r="M9" s="116">
        <v>19084</v>
      </c>
      <c r="N9" s="117">
        <v>39879</v>
      </c>
      <c r="O9" s="21">
        <v>27424</v>
      </c>
      <c r="P9" s="116">
        <v>10863</v>
      </c>
      <c r="Q9" s="117">
        <v>16561</v>
      </c>
      <c r="R9" s="21">
        <v>10480</v>
      </c>
      <c r="S9" s="116">
        <v>4300</v>
      </c>
      <c r="T9" s="117">
        <v>6180</v>
      </c>
      <c r="U9" s="23">
        <v>3216</v>
      </c>
      <c r="V9" s="116">
        <v>1512</v>
      </c>
      <c r="W9" s="117">
        <v>1704</v>
      </c>
      <c r="X9" s="23">
        <v>6884</v>
      </c>
      <c r="Y9" s="23">
        <v>3705</v>
      </c>
      <c r="Z9" s="24">
        <v>3179</v>
      </c>
    </row>
    <row r="10" spans="1:26" s="8" customFormat="1" ht="14.1" customHeight="1" x14ac:dyDescent="0.25">
      <c r="B10" s="6" t="s">
        <v>46</v>
      </c>
      <c r="C10" s="90">
        <v>11</v>
      </c>
      <c r="D10" s="116">
        <v>3</v>
      </c>
      <c r="E10" s="117">
        <v>8</v>
      </c>
      <c r="F10" s="21">
        <v>2</v>
      </c>
      <c r="G10" s="116">
        <v>1</v>
      </c>
      <c r="H10" s="117">
        <v>1</v>
      </c>
      <c r="I10" s="21">
        <v>6</v>
      </c>
      <c r="J10" s="116">
        <v>1</v>
      </c>
      <c r="K10" s="117">
        <v>5</v>
      </c>
      <c r="L10" s="21">
        <v>2</v>
      </c>
      <c r="M10" s="116">
        <v>1</v>
      </c>
      <c r="N10" s="117">
        <v>1</v>
      </c>
      <c r="O10" s="21">
        <v>1</v>
      </c>
      <c r="P10" s="116">
        <v>0</v>
      </c>
      <c r="Q10" s="117">
        <v>1</v>
      </c>
      <c r="R10" s="21">
        <v>0</v>
      </c>
      <c r="S10" s="116">
        <v>0</v>
      </c>
      <c r="T10" s="117">
        <v>0</v>
      </c>
      <c r="U10" s="23">
        <v>0</v>
      </c>
      <c r="V10" s="116">
        <v>0</v>
      </c>
      <c r="W10" s="117">
        <v>0</v>
      </c>
      <c r="X10" s="23">
        <v>0</v>
      </c>
      <c r="Y10" s="23">
        <v>0</v>
      </c>
      <c r="Z10" s="24">
        <v>0</v>
      </c>
    </row>
    <row r="11" spans="1:26" s="8" customFormat="1" ht="14.1" customHeight="1" x14ac:dyDescent="0.25">
      <c r="B11" s="6" t="s">
        <v>73</v>
      </c>
      <c r="C11" s="29">
        <v>24523</v>
      </c>
      <c r="D11" s="116">
        <v>6198</v>
      </c>
      <c r="E11" s="117">
        <v>18325</v>
      </c>
      <c r="F11" s="21">
        <v>2429</v>
      </c>
      <c r="G11" s="116">
        <v>871</v>
      </c>
      <c r="H11" s="117">
        <v>1558</v>
      </c>
      <c r="I11" s="21">
        <v>5720</v>
      </c>
      <c r="J11" s="116">
        <v>1526</v>
      </c>
      <c r="K11" s="117">
        <v>4194</v>
      </c>
      <c r="L11" s="21">
        <v>11940</v>
      </c>
      <c r="M11" s="116">
        <v>2750</v>
      </c>
      <c r="N11" s="117">
        <v>9190</v>
      </c>
      <c r="O11" s="21">
        <v>3400</v>
      </c>
      <c r="P11" s="116">
        <v>708</v>
      </c>
      <c r="Q11" s="117">
        <v>2692</v>
      </c>
      <c r="R11" s="21">
        <v>591</v>
      </c>
      <c r="S11" s="116">
        <v>151</v>
      </c>
      <c r="T11" s="117">
        <v>440</v>
      </c>
      <c r="U11" s="23">
        <v>270</v>
      </c>
      <c r="V11" s="116">
        <v>121</v>
      </c>
      <c r="W11" s="117">
        <v>149</v>
      </c>
      <c r="X11" s="23">
        <v>173</v>
      </c>
      <c r="Y11" s="23">
        <v>71</v>
      </c>
      <c r="Z11" s="24">
        <v>102</v>
      </c>
    </row>
    <row r="12" spans="1:26" s="8" customFormat="1" ht="14.1" customHeight="1" x14ac:dyDescent="0.25">
      <c r="B12" s="6" t="s">
        <v>50</v>
      </c>
      <c r="C12" s="29">
        <v>2598</v>
      </c>
      <c r="D12" s="116">
        <v>672</v>
      </c>
      <c r="E12" s="117">
        <v>1926</v>
      </c>
      <c r="F12" s="21">
        <v>506</v>
      </c>
      <c r="G12" s="116">
        <v>168</v>
      </c>
      <c r="H12" s="117">
        <v>338</v>
      </c>
      <c r="I12" s="21">
        <v>919</v>
      </c>
      <c r="J12" s="116">
        <v>208</v>
      </c>
      <c r="K12" s="117">
        <v>711</v>
      </c>
      <c r="L12" s="21">
        <v>720</v>
      </c>
      <c r="M12" s="116">
        <v>163</v>
      </c>
      <c r="N12" s="117">
        <v>557</v>
      </c>
      <c r="O12" s="21">
        <v>325</v>
      </c>
      <c r="P12" s="116">
        <v>99</v>
      </c>
      <c r="Q12" s="117">
        <v>226</v>
      </c>
      <c r="R12" s="21">
        <v>83</v>
      </c>
      <c r="S12" s="116">
        <v>17</v>
      </c>
      <c r="T12" s="117">
        <v>66</v>
      </c>
      <c r="U12" s="23">
        <v>35</v>
      </c>
      <c r="V12" s="116">
        <v>12</v>
      </c>
      <c r="W12" s="117">
        <v>23</v>
      </c>
      <c r="X12" s="23">
        <v>10</v>
      </c>
      <c r="Y12" s="23">
        <v>5</v>
      </c>
      <c r="Z12" s="24">
        <v>5</v>
      </c>
    </row>
    <row r="13" spans="1:26" s="8" customFormat="1" ht="14.1" customHeight="1" x14ac:dyDescent="0.25">
      <c r="B13" s="6" t="s">
        <v>72</v>
      </c>
      <c r="C13" s="29">
        <v>17817</v>
      </c>
      <c r="D13" s="116">
        <v>6864</v>
      </c>
      <c r="E13" s="117">
        <v>10953</v>
      </c>
      <c r="F13" s="21">
        <v>5009</v>
      </c>
      <c r="G13" s="116">
        <v>2186</v>
      </c>
      <c r="H13" s="117">
        <v>2823</v>
      </c>
      <c r="I13" s="21">
        <v>1952</v>
      </c>
      <c r="J13" s="116">
        <v>585</v>
      </c>
      <c r="K13" s="117">
        <v>1367</v>
      </c>
      <c r="L13" s="21">
        <v>6824</v>
      </c>
      <c r="M13" s="116">
        <v>2512</v>
      </c>
      <c r="N13" s="117">
        <v>4312</v>
      </c>
      <c r="O13" s="21">
        <v>1678</v>
      </c>
      <c r="P13" s="116">
        <v>622</v>
      </c>
      <c r="Q13" s="117">
        <v>1056</v>
      </c>
      <c r="R13" s="21">
        <v>1650</v>
      </c>
      <c r="S13" s="116">
        <v>610</v>
      </c>
      <c r="T13" s="117">
        <v>1040</v>
      </c>
      <c r="U13" s="23">
        <v>405</v>
      </c>
      <c r="V13" s="116">
        <v>206</v>
      </c>
      <c r="W13" s="117">
        <v>199</v>
      </c>
      <c r="X13" s="23">
        <v>299</v>
      </c>
      <c r="Y13" s="23">
        <v>143</v>
      </c>
      <c r="Z13" s="24">
        <v>156</v>
      </c>
    </row>
    <row r="14" spans="1:26" s="8" customFormat="1" ht="14.1" customHeight="1" x14ac:dyDescent="0.25">
      <c r="B14" s="6" t="s">
        <v>52</v>
      </c>
      <c r="C14" s="29">
        <v>1807</v>
      </c>
      <c r="D14" s="116">
        <v>943</v>
      </c>
      <c r="E14" s="117">
        <v>864</v>
      </c>
      <c r="F14" s="21">
        <v>332</v>
      </c>
      <c r="G14" s="116">
        <v>190</v>
      </c>
      <c r="H14" s="117">
        <v>142</v>
      </c>
      <c r="I14" s="21">
        <v>584</v>
      </c>
      <c r="J14" s="116">
        <v>335</v>
      </c>
      <c r="K14" s="117">
        <v>249</v>
      </c>
      <c r="L14" s="21">
        <v>467</v>
      </c>
      <c r="M14" s="116">
        <v>221</v>
      </c>
      <c r="N14" s="117">
        <v>246</v>
      </c>
      <c r="O14" s="21">
        <v>246</v>
      </c>
      <c r="P14" s="116">
        <v>97</v>
      </c>
      <c r="Q14" s="117">
        <v>149</v>
      </c>
      <c r="R14" s="21">
        <v>112</v>
      </c>
      <c r="S14" s="116">
        <v>74</v>
      </c>
      <c r="T14" s="117">
        <v>38</v>
      </c>
      <c r="U14" s="23">
        <v>34</v>
      </c>
      <c r="V14" s="116">
        <v>11</v>
      </c>
      <c r="W14" s="117">
        <v>23</v>
      </c>
      <c r="X14" s="23">
        <v>32</v>
      </c>
      <c r="Y14" s="23">
        <v>15</v>
      </c>
      <c r="Z14" s="24">
        <v>17</v>
      </c>
    </row>
    <row r="15" spans="1:26" s="8" customFormat="1" ht="14.1" customHeight="1" x14ac:dyDescent="0.25">
      <c r="B15" s="6" t="s">
        <v>53</v>
      </c>
      <c r="C15" s="29">
        <v>10533</v>
      </c>
      <c r="D15" s="116">
        <v>4992</v>
      </c>
      <c r="E15" s="117">
        <v>5541</v>
      </c>
      <c r="F15" s="21">
        <v>2415</v>
      </c>
      <c r="G15" s="116">
        <v>1242</v>
      </c>
      <c r="H15" s="117">
        <v>1173</v>
      </c>
      <c r="I15" s="21">
        <v>2877</v>
      </c>
      <c r="J15" s="116">
        <v>1294</v>
      </c>
      <c r="K15" s="117">
        <v>1583</v>
      </c>
      <c r="L15" s="21">
        <v>2757</v>
      </c>
      <c r="M15" s="116">
        <v>1271</v>
      </c>
      <c r="N15" s="117">
        <v>1486</v>
      </c>
      <c r="O15" s="21">
        <v>1713</v>
      </c>
      <c r="P15" s="116">
        <v>776</v>
      </c>
      <c r="Q15" s="117">
        <v>937</v>
      </c>
      <c r="R15" s="21">
        <v>491</v>
      </c>
      <c r="S15" s="116">
        <v>268</v>
      </c>
      <c r="T15" s="117">
        <v>223</v>
      </c>
      <c r="U15" s="23">
        <v>135</v>
      </c>
      <c r="V15" s="116">
        <v>69</v>
      </c>
      <c r="W15" s="117">
        <v>66</v>
      </c>
      <c r="X15" s="23">
        <v>145</v>
      </c>
      <c r="Y15" s="23">
        <v>72</v>
      </c>
      <c r="Z15" s="24">
        <v>73</v>
      </c>
    </row>
    <row r="16" spans="1:26" s="8" customFormat="1" ht="14.1" customHeight="1" x14ac:dyDescent="0.25">
      <c r="B16" s="6" t="s">
        <v>74</v>
      </c>
      <c r="C16" s="29">
        <v>14853</v>
      </c>
      <c r="D16" s="116">
        <v>4459</v>
      </c>
      <c r="E16" s="117">
        <v>10394</v>
      </c>
      <c r="F16" s="21">
        <v>96</v>
      </c>
      <c r="G16" s="116">
        <v>35</v>
      </c>
      <c r="H16" s="117">
        <v>61</v>
      </c>
      <c r="I16" s="21">
        <v>1675</v>
      </c>
      <c r="J16" s="116">
        <v>547</v>
      </c>
      <c r="K16" s="117">
        <v>1128</v>
      </c>
      <c r="L16" s="21">
        <v>9115</v>
      </c>
      <c r="M16" s="116">
        <v>2574</v>
      </c>
      <c r="N16" s="117">
        <v>6541</v>
      </c>
      <c r="O16" s="21">
        <v>2936</v>
      </c>
      <c r="P16" s="116">
        <v>954</v>
      </c>
      <c r="Q16" s="117">
        <v>1982</v>
      </c>
      <c r="R16" s="21">
        <v>821</v>
      </c>
      <c r="S16" s="116">
        <v>274</v>
      </c>
      <c r="T16" s="117">
        <v>547</v>
      </c>
      <c r="U16" s="23">
        <v>190</v>
      </c>
      <c r="V16" s="116">
        <v>70</v>
      </c>
      <c r="W16" s="117">
        <v>120</v>
      </c>
      <c r="X16" s="23">
        <v>20</v>
      </c>
      <c r="Y16" s="23">
        <v>5</v>
      </c>
      <c r="Z16" s="24">
        <v>15</v>
      </c>
    </row>
    <row r="17" spans="2:26" s="8" customFormat="1" ht="14.1" customHeight="1" x14ac:dyDescent="0.25">
      <c r="B17" s="6" t="s">
        <v>55</v>
      </c>
      <c r="C17" s="29">
        <v>18957</v>
      </c>
      <c r="D17" s="116">
        <v>6825</v>
      </c>
      <c r="E17" s="117">
        <v>12132</v>
      </c>
      <c r="F17" s="21">
        <v>3197</v>
      </c>
      <c r="G17" s="116">
        <v>1017</v>
      </c>
      <c r="H17" s="117">
        <v>2180</v>
      </c>
      <c r="I17" s="21">
        <v>4796</v>
      </c>
      <c r="J17" s="116">
        <v>1604</v>
      </c>
      <c r="K17" s="117">
        <v>3192</v>
      </c>
      <c r="L17" s="21">
        <v>5684</v>
      </c>
      <c r="M17" s="116">
        <v>1997</v>
      </c>
      <c r="N17" s="117">
        <v>3687</v>
      </c>
      <c r="O17" s="21">
        <v>2984</v>
      </c>
      <c r="P17" s="116">
        <v>1090</v>
      </c>
      <c r="Q17" s="117">
        <v>1894</v>
      </c>
      <c r="R17" s="21">
        <v>722</v>
      </c>
      <c r="S17" s="116">
        <v>360</v>
      </c>
      <c r="T17" s="117">
        <v>362</v>
      </c>
      <c r="U17" s="23">
        <v>437</v>
      </c>
      <c r="V17" s="116">
        <v>210</v>
      </c>
      <c r="W17" s="117">
        <v>227</v>
      </c>
      <c r="X17" s="23">
        <v>1137</v>
      </c>
      <c r="Y17" s="23">
        <v>547</v>
      </c>
      <c r="Z17" s="24">
        <v>590</v>
      </c>
    </row>
    <row r="18" spans="2:26" s="8" customFormat="1" ht="14.1" customHeight="1" x14ac:dyDescent="0.25">
      <c r="B18" s="6" t="s">
        <v>56</v>
      </c>
      <c r="C18" s="29">
        <v>5278</v>
      </c>
      <c r="D18" s="116">
        <v>2254</v>
      </c>
      <c r="E18" s="117">
        <v>3024</v>
      </c>
      <c r="F18" s="21">
        <v>755</v>
      </c>
      <c r="G18" s="116">
        <v>324</v>
      </c>
      <c r="H18" s="117">
        <v>431</v>
      </c>
      <c r="I18" s="21">
        <v>1542</v>
      </c>
      <c r="J18" s="116">
        <v>643</v>
      </c>
      <c r="K18" s="117">
        <v>899</v>
      </c>
      <c r="L18" s="21">
        <v>1329</v>
      </c>
      <c r="M18" s="116">
        <v>547</v>
      </c>
      <c r="N18" s="117">
        <v>782</v>
      </c>
      <c r="O18" s="21">
        <v>1074</v>
      </c>
      <c r="P18" s="116">
        <v>476</v>
      </c>
      <c r="Q18" s="117">
        <v>598</v>
      </c>
      <c r="R18" s="21">
        <v>400</v>
      </c>
      <c r="S18" s="116">
        <v>165</v>
      </c>
      <c r="T18" s="117">
        <v>235</v>
      </c>
      <c r="U18" s="23">
        <v>99</v>
      </c>
      <c r="V18" s="116">
        <v>56</v>
      </c>
      <c r="W18" s="117">
        <v>43</v>
      </c>
      <c r="X18" s="23">
        <v>79</v>
      </c>
      <c r="Y18" s="23">
        <v>43</v>
      </c>
      <c r="Z18" s="24">
        <v>36</v>
      </c>
    </row>
    <row r="19" spans="2:26" s="8" customFormat="1" ht="14.1" customHeight="1" x14ac:dyDescent="0.25">
      <c r="B19" s="6" t="s">
        <v>57</v>
      </c>
      <c r="C19" s="29">
        <v>2606</v>
      </c>
      <c r="D19" s="116">
        <v>1173</v>
      </c>
      <c r="E19" s="117">
        <v>1433</v>
      </c>
      <c r="F19" s="21">
        <v>554</v>
      </c>
      <c r="G19" s="116">
        <v>215</v>
      </c>
      <c r="H19" s="117">
        <v>339</v>
      </c>
      <c r="I19" s="21">
        <v>598</v>
      </c>
      <c r="J19" s="116">
        <v>236</v>
      </c>
      <c r="K19" s="117">
        <v>362</v>
      </c>
      <c r="L19" s="21">
        <v>676</v>
      </c>
      <c r="M19" s="116">
        <v>295</v>
      </c>
      <c r="N19" s="117">
        <v>381</v>
      </c>
      <c r="O19" s="21">
        <v>291</v>
      </c>
      <c r="P19" s="116">
        <v>165</v>
      </c>
      <c r="Q19" s="117">
        <v>126</v>
      </c>
      <c r="R19" s="21">
        <v>224</v>
      </c>
      <c r="S19" s="116">
        <v>132</v>
      </c>
      <c r="T19" s="117">
        <v>92</v>
      </c>
      <c r="U19" s="23">
        <v>177</v>
      </c>
      <c r="V19" s="116">
        <v>94</v>
      </c>
      <c r="W19" s="117">
        <v>83</v>
      </c>
      <c r="X19" s="23">
        <v>86</v>
      </c>
      <c r="Y19" s="23">
        <v>36</v>
      </c>
      <c r="Z19" s="24">
        <v>50</v>
      </c>
    </row>
    <row r="20" spans="2:26" s="8" customFormat="1" ht="14.1" customHeight="1" x14ac:dyDescent="0.25">
      <c r="B20" s="6" t="s">
        <v>58</v>
      </c>
      <c r="C20" s="29">
        <v>764</v>
      </c>
      <c r="D20" s="116">
        <v>437</v>
      </c>
      <c r="E20" s="117">
        <v>327</v>
      </c>
      <c r="F20" s="21">
        <v>131</v>
      </c>
      <c r="G20" s="116">
        <v>84</v>
      </c>
      <c r="H20" s="117">
        <v>47</v>
      </c>
      <c r="I20" s="21">
        <v>237</v>
      </c>
      <c r="J20" s="116">
        <v>118</v>
      </c>
      <c r="K20" s="117">
        <v>119</v>
      </c>
      <c r="L20" s="21">
        <v>244</v>
      </c>
      <c r="M20" s="116">
        <v>139</v>
      </c>
      <c r="N20" s="117">
        <v>105</v>
      </c>
      <c r="O20" s="21">
        <v>108</v>
      </c>
      <c r="P20" s="116">
        <v>65</v>
      </c>
      <c r="Q20" s="117">
        <v>43</v>
      </c>
      <c r="R20" s="21">
        <v>29</v>
      </c>
      <c r="S20" s="116">
        <v>19</v>
      </c>
      <c r="T20" s="117">
        <v>10</v>
      </c>
      <c r="U20" s="23">
        <v>10</v>
      </c>
      <c r="V20" s="116">
        <v>9</v>
      </c>
      <c r="W20" s="117">
        <v>1</v>
      </c>
      <c r="X20" s="23">
        <v>5</v>
      </c>
      <c r="Y20" s="23">
        <v>3</v>
      </c>
      <c r="Z20" s="24">
        <v>2</v>
      </c>
    </row>
    <row r="21" spans="2:26" s="8" customFormat="1" ht="14.1" customHeight="1" x14ac:dyDescent="0.25">
      <c r="B21" s="6" t="s">
        <v>75</v>
      </c>
      <c r="C21" s="29">
        <v>17131</v>
      </c>
      <c r="D21" s="116">
        <v>6982</v>
      </c>
      <c r="E21" s="117">
        <v>10149</v>
      </c>
      <c r="F21" s="21">
        <v>979</v>
      </c>
      <c r="G21" s="116">
        <v>517</v>
      </c>
      <c r="H21" s="117">
        <v>462</v>
      </c>
      <c r="I21" s="21">
        <v>4053</v>
      </c>
      <c r="J21" s="116">
        <v>1323</v>
      </c>
      <c r="K21" s="117">
        <v>2730</v>
      </c>
      <c r="L21" s="21">
        <v>4545</v>
      </c>
      <c r="M21" s="116">
        <v>1117</v>
      </c>
      <c r="N21" s="117">
        <v>3428</v>
      </c>
      <c r="O21" s="21">
        <v>5312</v>
      </c>
      <c r="P21" s="116">
        <v>3176</v>
      </c>
      <c r="Q21" s="117">
        <v>2136</v>
      </c>
      <c r="R21" s="21">
        <v>2016</v>
      </c>
      <c r="S21" s="116">
        <v>744</v>
      </c>
      <c r="T21" s="117">
        <v>1272</v>
      </c>
      <c r="U21" s="23">
        <v>202</v>
      </c>
      <c r="V21" s="116">
        <v>92</v>
      </c>
      <c r="W21" s="117">
        <v>110</v>
      </c>
      <c r="X21" s="23">
        <v>24</v>
      </c>
      <c r="Y21" s="23">
        <v>13</v>
      </c>
      <c r="Z21" s="24">
        <v>11</v>
      </c>
    </row>
    <row r="22" spans="2:26" s="8" customFormat="1" ht="14.1" customHeight="1" x14ac:dyDescent="0.25">
      <c r="B22" s="6" t="s">
        <v>76</v>
      </c>
      <c r="C22" s="29">
        <v>8564</v>
      </c>
      <c r="D22" s="116">
        <v>2501</v>
      </c>
      <c r="E22" s="117">
        <v>6063</v>
      </c>
      <c r="F22" s="21">
        <v>1209</v>
      </c>
      <c r="G22" s="116">
        <v>396</v>
      </c>
      <c r="H22" s="117">
        <v>813</v>
      </c>
      <c r="I22" s="21">
        <v>2361</v>
      </c>
      <c r="J22" s="116">
        <v>691</v>
      </c>
      <c r="K22" s="117">
        <v>1670</v>
      </c>
      <c r="L22" s="21">
        <v>2871</v>
      </c>
      <c r="M22" s="116">
        <v>731</v>
      </c>
      <c r="N22" s="117">
        <v>2140</v>
      </c>
      <c r="O22" s="21">
        <v>1444</v>
      </c>
      <c r="P22" s="116">
        <v>413</v>
      </c>
      <c r="Q22" s="117">
        <v>1031</v>
      </c>
      <c r="R22" s="21">
        <v>401</v>
      </c>
      <c r="S22" s="116">
        <v>142</v>
      </c>
      <c r="T22" s="117">
        <v>259</v>
      </c>
      <c r="U22" s="23">
        <v>166</v>
      </c>
      <c r="V22" s="116">
        <v>69</v>
      </c>
      <c r="W22" s="117">
        <v>97</v>
      </c>
      <c r="X22" s="23">
        <v>112</v>
      </c>
      <c r="Y22" s="23">
        <v>59</v>
      </c>
      <c r="Z22" s="24">
        <v>53</v>
      </c>
    </row>
    <row r="23" spans="2:26" s="8" customFormat="1" ht="14.1" customHeight="1" x14ac:dyDescent="0.25">
      <c r="B23" s="6" t="s">
        <v>59</v>
      </c>
      <c r="C23" s="29">
        <v>3597</v>
      </c>
      <c r="D23" s="116">
        <v>1200</v>
      </c>
      <c r="E23" s="117">
        <v>2397</v>
      </c>
      <c r="F23" s="21">
        <v>553</v>
      </c>
      <c r="G23" s="116">
        <v>180</v>
      </c>
      <c r="H23" s="117">
        <v>373</v>
      </c>
      <c r="I23" s="21">
        <v>947</v>
      </c>
      <c r="J23" s="116">
        <v>276</v>
      </c>
      <c r="K23" s="117">
        <v>671</v>
      </c>
      <c r="L23" s="21">
        <v>959</v>
      </c>
      <c r="M23" s="116">
        <v>384</v>
      </c>
      <c r="N23" s="117">
        <v>575</v>
      </c>
      <c r="O23" s="21">
        <v>731</v>
      </c>
      <c r="P23" s="116">
        <v>180</v>
      </c>
      <c r="Q23" s="117">
        <v>551</v>
      </c>
      <c r="R23" s="21">
        <v>215</v>
      </c>
      <c r="S23" s="116">
        <v>72</v>
      </c>
      <c r="T23" s="117">
        <v>143</v>
      </c>
      <c r="U23" s="23">
        <v>67</v>
      </c>
      <c r="V23" s="116">
        <v>36</v>
      </c>
      <c r="W23" s="117">
        <v>31</v>
      </c>
      <c r="X23" s="23">
        <v>125</v>
      </c>
      <c r="Y23" s="23">
        <v>72</v>
      </c>
      <c r="Z23" s="24">
        <v>53</v>
      </c>
    </row>
    <row r="24" spans="2:26" s="8" customFormat="1" ht="14.1" customHeight="1" x14ac:dyDescent="0.25">
      <c r="B24" s="6" t="s">
        <v>60</v>
      </c>
      <c r="C24" s="29">
        <v>241</v>
      </c>
      <c r="D24" s="116">
        <v>77</v>
      </c>
      <c r="E24" s="117">
        <v>164</v>
      </c>
      <c r="F24" s="21">
        <v>17</v>
      </c>
      <c r="G24" s="116">
        <v>5</v>
      </c>
      <c r="H24" s="117">
        <v>12</v>
      </c>
      <c r="I24" s="21">
        <v>47</v>
      </c>
      <c r="J24" s="116">
        <v>12</v>
      </c>
      <c r="K24" s="117">
        <v>35</v>
      </c>
      <c r="L24" s="21">
        <v>52</v>
      </c>
      <c r="M24" s="116">
        <v>19</v>
      </c>
      <c r="N24" s="117">
        <v>33</v>
      </c>
      <c r="O24" s="21">
        <v>39</v>
      </c>
      <c r="P24" s="116">
        <v>12</v>
      </c>
      <c r="Q24" s="117">
        <v>27</v>
      </c>
      <c r="R24" s="21">
        <v>28</v>
      </c>
      <c r="S24" s="116">
        <v>7</v>
      </c>
      <c r="T24" s="117">
        <v>21</v>
      </c>
      <c r="U24" s="23">
        <v>9</v>
      </c>
      <c r="V24" s="116">
        <v>4</v>
      </c>
      <c r="W24" s="117">
        <v>5</v>
      </c>
      <c r="X24" s="23">
        <v>49</v>
      </c>
      <c r="Y24" s="23">
        <v>18</v>
      </c>
      <c r="Z24" s="24">
        <v>31</v>
      </c>
    </row>
    <row r="25" spans="2:26" s="8" customFormat="1" ht="14.1" customHeight="1" x14ac:dyDescent="0.25">
      <c r="B25" s="6" t="s">
        <v>61</v>
      </c>
      <c r="C25" s="29">
        <v>3397</v>
      </c>
      <c r="D25" s="116">
        <v>1156</v>
      </c>
      <c r="E25" s="117">
        <v>2241</v>
      </c>
      <c r="F25" s="21">
        <v>344</v>
      </c>
      <c r="G25" s="116">
        <v>105</v>
      </c>
      <c r="H25" s="117">
        <v>239</v>
      </c>
      <c r="I25" s="21">
        <v>400</v>
      </c>
      <c r="J25" s="116">
        <v>152</v>
      </c>
      <c r="K25" s="117">
        <v>248</v>
      </c>
      <c r="L25" s="21">
        <v>762</v>
      </c>
      <c r="M25" s="116">
        <v>255</v>
      </c>
      <c r="N25" s="117">
        <v>507</v>
      </c>
      <c r="O25" s="21">
        <v>844</v>
      </c>
      <c r="P25" s="116">
        <v>231</v>
      </c>
      <c r="Q25" s="117">
        <v>613</v>
      </c>
      <c r="R25" s="21">
        <v>626</v>
      </c>
      <c r="S25" s="116">
        <v>213</v>
      </c>
      <c r="T25" s="117">
        <v>413</v>
      </c>
      <c r="U25" s="23">
        <v>200</v>
      </c>
      <c r="V25" s="116">
        <v>95</v>
      </c>
      <c r="W25" s="117">
        <v>105</v>
      </c>
      <c r="X25" s="23">
        <v>221</v>
      </c>
      <c r="Y25" s="23">
        <v>105</v>
      </c>
      <c r="Z25" s="24">
        <v>116</v>
      </c>
    </row>
    <row r="26" spans="2:26" s="8" customFormat="1" ht="14.1" customHeight="1" x14ac:dyDescent="0.25">
      <c r="B26" s="6" t="s">
        <v>62</v>
      </c>
      <c r="C26" s="29">
        <v>70</v>
      </c>
      <c r="D26" s="116">
        <v>14</v>
      </c>
      <c r="E26" s="117">
        <v>56</v>
      </c>
      <c r="F26" s="21">
        <v>5</v>
      </c>
      <c r="G26" s="116">
        <v>0</v>
      </c>
      <c r="H26" s="117">
        <v>5</v>
      </c>
      <c r="I26" s="21">
        <v>13</v>
      </c>
      <c r="J26" s="116">
        <v>6</v>
      </c>
      <c r="K26" s="117">
        <v>7</v>
      </c>
      <c r="L26" s="21">
        <v>29</v>
      </c>
      <c r="M26" s="116">
        <v>5</v>
      </c>
      <c r="N26" s="117">
        <v>24</v>
      </c>
      <c r="O26" s="21">
        <v>16</v>
      </c>
      <c r="P26" s="116">
        <v>2</v>
      </c>
      <c r="Q26" s="117">
        <v>14</v>
      </c>
      <c r="R26" s="21">
        <v>5</v>
      </c>
      <c r="S26" s="116">
        <v>1</v>
      </c>
      <c r="T26" s="117">
        <v>4</v>
      </c>
      <c r="U26" s="23">
        <v>2</v>
      </c>
      <c r="V26" s="116">
        <v>0</v>
      </c>
      <c r="W26" s="117">
        <v>2</v>
      </c>
      <c r="X26" s="23">
        <v>0</v>
      </c>
      <c r="Y26" s="23">
        <v>0</v>
      </c>
      <c r="Z26" s="24">
        <v>0</v>
      </c>
    </row>
    <row r="27" spans="2:26" s="8" customFormat="1" ht="14.1" customHeight="1" x14ac:dyDescent="0.25">
      <c r="B27" s="6" t="s">
        <v>63</v>
      </c>
      <c r="C27" s="29">
        <v>250</v>
      </c>
      <c r="D27" s="116">
        <v>104</v>
      </c>
      <c r="E27" s="117">
        <v>146</v>
      </c>
      <c r="F27" s="21">
        <v>7</v>
      </c>
      <c r="G27" s="116">
        <v>4</v>
      </c>
      <c r="H27" s="117">
        <v>3</v>
      </c>
      <c r="I27" s="21">
        <v>68</v>
      </c>
      <c r="J27" s="116">
        <v>26</v>
      </c>
      <c r="K27" s="117">
        <v>42</v>
      </c>
      <c r="L27" s="21">
        <v>93</v>
      </c>
      <c r="M27" s="116">
        <v>41</v>
      </c>
      <c r="N27" s="117">
        <v>52</v>
      </c>
      <c r="O27" s="21">
        <v>65</v>
      </c>
      <c r="P27" s="116">
        <v>24</v>
      </c>
      <c r="Q27" s="117">
        <v>41</v>
      </c>
      <c r="R27" s="21">
        <v>3</v>
      </c>
      <c r="S27" s="116">
        <v>1</v>
      </c>
      <c r="T27" s="117">
        <v>2</v>
      </c>
      <c r="U27" s="23">
        <v>1</v>
      </c>
      <c r="V27" s="116">
        <v>0</v>
      </c>
      <c r="W27" s="117">
        <v>1</v>
      </c>
      <c r="X27" s="23">
        <v>13</v>
      </c>
      <c r="Y27" s="23">
        <v>8</v>
      </c>
      <c r="Z27" s="24">
        <v>5</v>
      </c>
    </row>
    <row r="28" spans="2:26" s="8" customFormat="1" ht="14.1" customHeight="1" x14ac:dyDescent="0.25">
      <c r="B28" s="6" t="s">
        <v>64</v>
      </c>
      <c r="C28" s="29">
        <v>3692</v>
      </c>
      <c r="D28" s="116">
        <v>2177</v>
      </c>
      <c r="E28" s="117">
        <v>1515</v>
      </c>
      <c r="F28" s="21">
        <v>1734</v>
      </c>
      <c r="G28" s="116">
        <v>899</v>
      </c>
      <c r="H28" s="117">
        <v>835</v>
      </c>
      <c r="I28" s="21">
        <v>629</v>
      </c>
      <c r="J28" s="116">
        <v>426</v>
      </c>
      <c r="K28" s="117">
        <v>203</v>
      </c>
      <c r="L28" s="21">
        <v>321</v>
      </c>
      <c r="M28" s="116">
        <v>248</v>
      </c>
      <c r="N28" s="117">
        <v>73</v>
      </c>
      <c r="O28" s="21">
        <v>249</v>
      </c>
      <c r="P28" s="116">
        <v>118</v>
      </c>
      <c r="Q28" s="117">
        <v>131</v>
      </c>
      <c r="R28" s="21">
        <v>670</v>
      </c>
      <c r="S28" s="116">
        <v>439</v>
      </c>
      <c r="T28" s="117">
        <v>231</v>
      </c>
      <c r="U28" s="23">
        <v>74</v>
      </c>
      <c r="V28" s="116">
        <v>43</v>
      </c>
      <c r="W28" s="117">
        <v>31</v>
      </c>
      <c r="X28" s="23">
        <v>15</v>
      </c>
      <c r="Y28" s="23">
        <v>4</v>
      </c>
      <c r="Z28" s="24">
        <v>11</v>
      </c>
    </row>
    <row r="29" spans="2:26" s="8" customFormat="1" ht="14.1" customHeight="1" x14ac:dyDescent="0.25">
      <c r="B29" s="6" t="s">
        <v>54</v>
      </c>
      <c r="C29" s="29">
        <v>6259</v>
      </c>
      <c r="D29" s="116">
        <v>2504</v>
      </c>
      <c r="E29" s="117">
        <v>3755</v>
      </c>
      <c r="F29" s="21">
        <v>353</v>
      </c>
      <c r="G29" s="116">
        <v>169</v>
      </c>
      <c r="H29" s="117">
        <v>184</v>
      </c>
      <c r="I29" s="21">
        <v>2859</v>
      </c>
      <c r="J29" s="116">
        <v>1200</v>
      </c>
      <c r="K29" s="117">
        <v>1659</v>
      </c>
      <c r="L29" s="21">
        <v>2300</v>
      </c>
      <c r="M29" s="116">
        <v>840</v>
      </c>
      <c r="N29" s="117">
        <v>1460</v>
      </c>
      <c r="O29" s="21">
        <v>497</v>
      </c>
      <c r="P29" s="116">
        <v>165</v>
      </c>
      <c r="Q29" s="117">
        <v>332</v>
      </c>
      <c r="R29" s="21">
        <v>117</v>
      </c>
      <c r="S29" s="116">
        <v>50</v>
      </c>
      <c r="T29" s="117">
        <v>67</v>
      </c>
      <c r="U29" s="23">
        <v>88</v>
      </c>
      <c r="V29" s="116">
        <v>35</v>
      </c>
      <c r="W29" s="117">
        <v>53</v>
      </c>
      <c r="X29" s="23">
        <v>45</v>
      </c>
      <c r="Y29" s="23">
        <v>45</v>
      </c>
      <c r="Z29" s="24">
        <v>0</v>
      </c>
    </row>
    <row r="30" spans="2:26" s="8" customFormat="1" ht="14.1" customHeight="1" x14ac:dyDescent="0.25">
      <c r="B30" s="6" t="s">
        <v>65</v>
      </c>
      <c r="C30" s="29">
        <v>987</v>
      </c>
      <c r="D30" s="116">
        <v>201</v>
      </c>
      <c r="E30" s="117">
        <v>786</v>
      </c>
      <c r="F30" s="21">
        <v>179</v>
      </c>
      <c r="G30" s="116">
        <v>39</v>
      </c>
      <c r="H30" s="117">
        <v>140</v>
      </c>
      <c r="I30" s="21">
        <v>335</v>
      </c>
      <c r="J30" s="116">
        <v>52</v>
      </c>
      <c r="K30" s="117">
        <v>283</v>
      </c>
      <c r="L30" s="21">
        <v>309</v>
      </c>
      <c r="M30" s="116">
        <v>68</v>
      </c>
      <c r="N30" s="117">
        <v>241</v>
      </c>
      <c r="O30" s="21">
        <v>124</v>
      </c>
      <c r="P30" s="116">
        <v>30</v>
      </c>
      <c r="Q30" s="117">
        <v>94</v>
      </c>
      <c r="R30" s="21">
        <v>23</v>
      </c>
      <c r="S30" s="116">
        <v>8</v>
      </c>
      <c r="T30" s="117">
        <v>15</v>
      </c>
      <c r="U30" s="23">
        <v>7</v>
      </c>
      <c r="V30" s="116">
        <v>2</v>
      </c>
      <c r="W30" s="117">
        <v>5</v>
      </c>
      <c r="X30" s="23">
        <v>10</v>
      </c>
      <c r="Y30" s="23">
        <v>2</v>
      </c>
      <c r="Z30" s="24">
        <v>8</v>
      </c>
    </row>
    <row r="31" spans="2:26" s="8" customFormat="1" ht="14.1" customHeight="1" x14ac:dyDescent="0.25">
      <c r="B31" s="6" t="s">
        <v>66</v>
      </c>
      <c r="C31" s="29">
        <v>914</v>
      </c>
      <c r="D31" s="116">
        <v>395</v>
      </c>
      <c r="E31" s="117">
        <v>519</v>
      </c>
      <c r="F31" s="21">
        <v>54</v>
      </c>
      <c r="G31" s="116">
        <v>14</v>
      </c>
      <c r="H31" s="117">
        <v>40</v>
      </c>
      <c r="I31" s="21">
        <v>112</v>
      </c>
      <c r="J31" s="116">
        <v>38</v>
      </c>
      <c r="K31" s="117">
        <v>74</v>
      </c>
      <c r="L31" s="21">
        <v>238</v>
      </c>
      <c r="M31" s="116">
        <v>113</v>
      </c>
      <c r="N31" s="117">
        <v>125</v>
      </c>
      <c r="O31" s="21">
        <v>287</v>
      </c>
      <c r="P31" s="116">
        <v>137</v>
      </c>
      <c r="Q31" s="117">
        <v>150</v>
      </c>
      <c r="R31" s="21">
        <v>223</v>
      </c>
      <c r="S31" s="116">
        <v>93</v>
      </c>
      <c r="T31" s="117">
        <v>130</v>
      </c>
      <c r="U31" s="23">
        <v>0</v>
      </c>
      <c r="V31" s="116">
        <v>0</v>
      </c>
      <c r="W31" s="117">
        <v>0</v>
      </c>
      <c r="X31" s="23">
        <v>0</v>
      </c>
      <c r="Y31" s="23">
        <v>0</v>
      </c>
      <c r="Z31" s="24">
        <v>0</v>
      </c>
    </row>
    <row r="32" spans="2:26" s="8" customFormat="1" ht="14.1" customHeight="1" x14ac:dyDescent="0.25">
      <c r="B32" s="6" t="s">
        <v>48</v>
      </c>
      <c r="C32" s="29">
        <v>13818</v>
      </c>
      <c r="D32" s="116">
        <v>6526</v>
      </c>
      <c r="E32" s="117">
        <v>7292</v>
      </c>
      <c r="F32" s="21">
        <v>1639</v>
      </c>
      <c r="G32" s="116">
        <v>841</v>
      </c>
      <c r="H32" s="117">
        <v>798</v>
      </c>
      <c r="I32" s="21">
        <v>2926</v>
      </c>
      <c r="J32" s="116">
        <v>1282</v>
      </c>
      <c r="K32" s="117">
        <v>1644</v>
      </c>
      <c r="L32" s="21">
        <v>3568</v>
      </c>
      <c r="M32" s="116">
        <v>1390</v>
      </c>
      <c r="N32" s="117">
        <v>2178</v>
      </c>
      <c r="O32" s="21">
        <v>1251</v>
      </c>
      <c r="P32" s="116">
        <v>491</v>
      </c>
      <c r="Q32" s="117">
        <v>760</v>
      </c>
      <c r="R32" s="21">
        <v>312</v>
      </c>
      <c r="S32" s="116">
        <v>147</v>
      </c>
      <c r="T32" s="117">
        <v>165</v>
      </c>
      <c r="U32" s="23">
        <v>87</v>
      </c>
      <c r="V32" s="116">
        <v>48</v>
      </c>
      <c r="W32" s="117">
        <v>39</v>
      </c>
      <c r="X32" s="23">
        <v>4035</v>
      </c>
      <c r="Y32" s="23">
        <v>2327</v>
      </c>
      <c r="Z32" s="24">
        <v>1708</v>
      </c>
    </row>
    <row r="33" spans="1:26" s="8" customFormat="1" ht="14.1" customHeight="1" x14ac:dyDescent="0.25">
      <c r="B33" s="6" t="s">
        <v>67</v>
      </c>
      <c r="C33" s="29">
        <v>8323</v>
      </c>
      <c r="D33" s="116">
        <v>3803</v>
      </c>
      <c r="E33" s="117">
        <v>4520</v>
      </c>
      <c r="F33" s="21">
        <v>565</v>
      </c>
      <c r="G33" s="116">
        <v>256</v>
      </c>
      <c r="H33" s="117">
        <v>309</v>
      </c>
      <c r="I33" s="21">
        <v>1514</v>
      </c>
      <c r="J33" s="116">
        <v>709</v>
      </c>
      <c r="K33" s="117">
        <v>805</v>
      </c>
      <c r="L33" s="21">
        <v>3064</v>
      </c>
      <c r="M33" s="116">
        <v>1378</v>
      </c>
      <c r="N33" s="117">
        <v>1686</v>
      </c>
      <c r="O33" s="21">
        <v>1743</v>
      </c>
      <c r="P33" s="116">
        <v>812</v>
      </c>
      <c r="Q33" s="117">
        <v>931</v>
      </c>
      <c r="R33" s="21">
        <v>674</v>
      </c>
      <c r="S33" s="116">
        <v>309</v>
      </c>
      <c r="T33" s="117">
        <v>365</v>
      </c>
      <c r="U33" s="23">
        <v>517</v>
      </c>
      <c r="V33" s="116">
        <v>229</v>
      </c>
      <c r="W33" s="117">
        <v>288</v>
      </c>
      <c r="X33" s="23">
        <v>246</v>
      </c>
      <c r="Y33" s="23">
        <v>110</v>
      </c>
      <c r="Z33" s="24">
        <v>136</v>
      </c>
    </row>
    <row r="34" spans="1:26" s="8" customFormat="1" ht="14.1" customHeight="1" x14ac:dyDescent="0.25">
      <c r="B34" s="6" t="s">
        <v>68</v>
      </c>
      <c r="C34" s="29">
        <v>157</v>
      </c>
      <c r="D34" s="116">
        <v>42</v>
      </c>
      <c r="E34" s="117">
        <v>115</v>
      </c>
      <c r="F34" s="21">
        <v>3</v>
      </c>
      <c r="G34" s="116">
        <v>2</v>
      </c>
      <c r="H34" s="117">
        <v>1</v>
      </c>
      <c r="I34" s="21">
        <v>13</v>
      </c>
      <c r="J34" s="116">
        <v>8</v>
      </c>
      <c r="K34" s="117">
        <v>5</v>
      </c>
      <c r="L34" s="21">
        <v>91</v>
      </c>
      <c r="M34" s="116">
        <v>23</v>
      </c>
      <c r="N34" s="117">
        <v>68</v>
      </c>
      <c r="O34" s="21">
        <v>39</v>
      </c>
      <c r="P34" s="116">
        <v>8</v>
      </c>
      <c r="Q34" s="117">
        <v>31</v>
      </c>
      <c r="R34" s="21">
        <v>6</v>
      </c>
      <c r="S34" s="116">
        <v>0</v>
      </c>
      <c r="T34" s="117">
        <v>6</v>
      </c>
      <c r="U34" s="23">
        <v>3</v>
      </c>
      <c r="V34" s="116">
        <v>0</v>
      </c>
      <c r="W34" s="117">
        <v>3</v>
      </c>
      <c r="X34" s="23">
        <v>2</v>
      </c>
      <c r="Y34" s="23">
        <v>1</v>
      </c>
      <c r="Z34" s="24">
        <v>1</v>
      </c>
    </row>
    <row r="35" spans="1:26" s="8" customFormat="1" ht="14.1" customHeight="1" x14ac:dyDescent="0.25">
      <c r="A35" s="11"/>
      <c r="B35" s="125" t="s">
        <v>69</v>
      </c>
      <c r="C35" s="121">
        <v>70</v>
      </c>
      <c r="D35" s="122">
        <v>20</v>
      </c>
      <c r="E35" s="123">
        <v>50</v>
      </c>
      <c r="F35" s="124">
        <v>0</v>
      </c>
      <c r="G35" s="122">
        <v>0</v>
      </c>
      <c r="H35" s="123">
        <v>0</v>
      </c>
      <c r="I35" s="124">
        <v>0</v>
      </c>
      <c r="J35" s="122">
        <v>0</v>
      </c>
      <c r="K35" s="123">
        <v>0</v>
      </c>
      <c r="L35" s="124">
        <v>3</v>
      </c>
      <c r="M35" s="122">
        <v>2</v>
      </c>
      <c r="N35" s="123">
        <v>1</v>
      </c>
      <c r="O35" s="124">
        <v>27</v>
      </c>
      <c r="P35" s="122">
        <v>12</v>
      </c>
      <c r="Q35" s="123">
        <v>15</v>
      </c>
      <c r="R35" s="124">
        <v>38</v>
      </c>
      <c r="S35" s="122">
        <v>4</v>
      </c>
      <c r="T35" s="123">
        <v>34</v>
      </c>
      <c r="U35" s="14">
        <v>1</v>
      </c>
      <c r="V35" s="122">
        <v>1</v>
      </c>
      <c r="W35" s="123">
        <v>0</v>
      </c>
      <c r="X35" s="14">
        <v>1</v>
      </c>
      <c r="Y35" s="14">
        <v>1</v>
      </c>
      <c r="Z35" s="15">
        <v>0</v>
      </c>
    </row>
    <row r="36" spans="1:26" s="8" customFormat="1" ht="14.1" customHeight="1" x14ac:dyDescent="0.25">
      <c r="A36" s="8" t="s">
        <v>22</v>
      </c>
    </row>
    <row r="37" spans="1:26" s="8" customFormat="1" ht="15.6" customHeight="1" x14ac:dyDescent="0.25">
      <c r="A37" s="8" t="s">
        <v>71</v>
      </c>
    </row>
    <row r="38" spans="1:26" ht="16.5" customHeight="1" x14ac:dyDescent="0.25">
      <c r="A38" s="8" t="s">
        <v>77</v>
      </c>
    </row>
  </sheetData>
  <mergeCells count="13">
    <mergeCell ref="R6:T7"/>
    <mergeCell ref="U6:W7"/>
    <mergeCell ref="X6:Z7"/>
    <mergeCell ref="A5:B8"/>
    <mergeCell ref="C5:E5"/>
    <mergeCell ref="F5:Z5"/>
    <mergeCell ref="C6:C8"/>
    <mergeCell ref="D6:D8"/>
    <mergeCell ref="E6:E8"/>
    <mergeCell ref="F6:H7"/>
    <mergeCell ref="I6:K7"/>
    <mergeCell ref="L6:N7"/>
    <mergeCell ref="O6:Q7"/>
  </mergeCells>
  <phoneticPr fontId="21" type="noConversion"/>
  <printOptions horizontalCentered="1"/>
  <pageMargins left="0.19645669291338586" right="0.19645669291338586" top="0.6889763779527559" bottom="0.6889763779527559" header="0.39370078740157477" footer="0.39370078740157477"/>
  <pageSetup paperSize="0" fitToWidth="0" fitToHeight="0" pageOrder="overThenDown" orientation="landscape" horizontalDpi="0" verticalDpi="0" copies="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workbookViewId="0"/>
  </sheetViews>
  <sheetFormatPr defaultRowHeight="16.5" customHeight="1" x14ac:dyDescent="0.25"/>
  <cols>
    <col min="1" max="1" width="5.5" customWidth="1"/>
    <col min="2" max="2" width="9" style="17" customWidth="1"/>
    <col min="3" max="3" width="6.25" customWidth="1"/>
    <col min="4" max="4" width="5.25" customWidth="1"/>
    <col min="5" max="5" width="5.625" customWidth="1"/>
    <col min="6" max="26" width="4.875" customWidth="1"/>
    <col min="27" max="27" width="8.5" customWidth="1"/>
    <col min="28" max="1024" width="8.375" customWidth="1"/>
  </cols>
  <sheetData>
    <row r="1" spans="1:26" s="2" customFormat="1" ht="17.25" customHeight="1" x14ac:dyDescent="0.25">
      <c r="A1" s="1" t="s">
        <v>0</v>
      </c>
      <c r="B1" s="1"/>
      <c r="H1"/>
      <c r="I1"/>
      <c r="J1"/>
      <c r="K1"/>
      <c r="L1"/>
      <c r="M1"/>
      <c r="N1"/>
    </row>
    <row r="2" spans="1:26" s="4" customFormat="1" ht="4.5" customHeight="1" x14ac:dyDescent="0.25">
      <c r="A2" s="3"/>
      <c r="B2" s="3"/>
    </row>
    <row r="3" spans="1:26" s="4" customFormat="1" ht="13.5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Z3" s="6" t="s">
        <v>2</v>
      </c>
    </row>
    <row r="4" spans="1:26" s="4" customFormat="1" ht="5.25" customHeight="1" x14ac:dyDescent="0.25"/>
    <row r="5" spans="1:26" s="8" customFormat="1" ht="15" customHeight="1" x14ac:dyDescent="0.25">
      <c r="A5" s="226" t="s">
        <v>3</v>
      </c>
      <c r="B5" s="226"/>
      <c r="C5" s="247" t="s">
        <v>4</v>
      </c>
      <c r="D5" s="247"/>
      <c r="E5" s="247"/>
      <c r="F5" s="248" t="s">
        <v>5</v>
      </c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</row>
    <row r="6" spans="1:26" s="8" customFormat="1" ht="14.25" customHeight="1" x14ac:dyDescent="0.25">
      <c r="A6" s="226"/>
      <c r="B6" s="226"/>
      <c r="C6" s="247" t="s">
        <v>6</v>
      </c>
      <c r="D6" s="247" t="s">
        <v>7</v>
      </c>
      <c r="E6" s="249" t="s">
        <v>8</v>
      </c>
      <c r="F6" s="247" t="s">
        <v>30</v>
      </c>
      <c r="G6" s="247"/>
      <c r="H6" s="247"/>
      <c r="I6" s="247" t="s">
        <v>31</v>
      </c>
      <c r="J6" s="247"/>
      <c r="K6" s="247"/>
      <c r="L6" s="247" t="s">
        <v>32</v>
      </c>
      <c r="M6" s="247"/>
      <c r="N6" s="247"/>
      <c r="O6" s="247" t="s">
        <v>33</v>
      </c>
      <c r="P6" s="247"/>
      <c r="Q6" s="247"/>
      <c r="R6" s="247" t="s">
        <v>34</v>
      </c>
      <c r="S6" s="247"/>
      <c r="T6" s="247"/>
      <c r="U6" s="247" t="s">
        <v>35</v>
      </c>
      <c r="V6" s="247"/>
      <c r="W6" s="247"/>
      <c r="X6" s="248" t="s">
        <v>36</v>
      </c>
      <c r="Y6" s="248"/>
      <c r="Z6" s="248"/>
    </row>
    <row r="7" spans="1:26" s="8" customFormat="1" ht="9.75" customHeight="1" x14ac:dyDescent="0.25">
      <c r="A7" s="226"/>
      <c r="B7" s="226"/>
      <c r="C7" s="247"/>
      <c r="D7" s="247"/>
      <c r="E7" s="249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8"/>
      <c r="Y7" s="248"/>
      <c r="Z7" s="248"/>
    </row>
    <row r="8" spans="1:26" s="8" customFormat="1" ht="15.6" customHeight="1" x14ac:dyDescent="0.25">
      <c r="A8" s="226"/>
      <c r="B8" s="226"/>
      <c r="C8" s="247"/>
      <c r="D8" s="247"/>
      <c r="E8" s="249"/>
      <c r="F8" s="19" t="s">
        <v>16</v>
      </c>
      <c r="G8" s="7" t="s">
        <v>7</v>
      </c>
      <c r="H8" s="18" t="s">
        <v>8</v>
      </c>
      <c r="I8" s="7" t="s">
        <v>16</v>
      </c>
      <c r="J8" s="7" t="s">
        <v>7</v>
      </c>
      <c r="K8" s="18" t="s">
        <v>8</v>
      </c>
      <c r="L8" s="7" t="s">
        <v>16</v>
      </c>
      <c r="M8" s="7" t="s">
        <v>7</v>
      </c>
      <c r="N8" s="20" t="s">
        <v>8</v>
      </c>
      <c r="O8" s="19" t="s">
        <v>16</v>
      </c>
      <c r="P8" s="7" t="s">
        <v>7</v>
      </c>
      <c r="Q8" s="18" t="s">
        <v>8</v>
      </c>
      <c r="R8" s="7" t="s">
        <v>16</v>
      </c>
      <c r="S8" s="7" t="s">
        <v>7</v>
      </c>
      <c r="T8" s="20" t="s">
        <v>8</v>
      </c>
      <c r="U8" s="7" t="s">
        <v>16</v>
      </c>
      <c r="V8" s="7" t="s">
        <v>7</v>
      </c>
      <c r="W8" s="20" t="s">
        <v>8</v>
      </c>
      <c r="X8" s="7" t="s">
        <v>16</v>
      </c>
      <c r="Y8" s="7" t="s">
        <v>7</v>
      </c>
      <c r="Z8" s="20" t="s">
        <v>8</v>
      </c>
    </row>
    <row r="9" spans="1:26" s="8" customFormat="1" ht="14.1" customHeight="1" x14ac:dyDescent="0.25">
      <c r="A9" s="8" t="s">
        <v>43</v>
      </c>
      <c r="C9" s="29">
        <v>151101</v>
      </c>
      <c r="D9" s="116">
        <v>56175</v>
      </c>
      <c r="E9" s="117">
        <v>94926</v>
      </c>
      <c r="F9" s="21">
        <v>15679</v>
      </c>
      <c r="G9" s="116">
        <v>6960</v>
      </c>
      <c r="H9" s="117">
        <v>8719</v>
      </c>
      <c r="I9" s="21">
        <v>37340</v>
      </c>
      <c r="J9" s="116">
        <v>13731</v>
      </c>
      <c r="K9" s="117">
        <v>23609</v>
      </c>
      <c r="L9" s="21">
        <v>52458</v>
      </c>
      <c r="M9" s="116">
        <v>17028</v>
      </c>
      <c r="N9" s="117">
        <v>35430</v>
      </c>
      <c r="O9" s="21">
        <v>24782</v>
      </c>
      <c r="P9" s="116">
        <v>9298</v>
      </c>
      <c r="Q9" s="117">
        <v>15484</v>
      </c>
      <c r="R9" s="21">
        <v>12240</v>
      </c>
      <c r="S9" s="116">
        <v>4727</v>
      </c>
      <c r="T9" s="117">
        <v>7513</v>
      </c>
      <c r="U9" s="23">
        <v>2440</v>
      </c>
      <c r="V9" s="116">
        <v>1109</v>
      </c>
      <c r="W9" s="117">
        <v>1331</v>
      </c>
      <c r="X9" s="23">
        <v>6162</v>
      </c>
      <c r="Y9" s="23">
        <v>3322</v>
      </c>
      <c r="Z9" s="24">
        <v>2840</v>
      </c>
    </row>
    <row r="10" spans="1:26" s="8" customFormat="1" ht="14.1" customHeight="1" x14ac:dyDescent="0.25">
      <c r="B10" s="6" t="s">
        <v>46</v>
      </c>
      <c r="C10" s="90">
        <v>12</v>
      </c>
      <c r="D10" s="116">
        <v>4</v>
      </c>
      <c r="E10" s="117">
        <v>8</v>
      </c>
      <c r="F10" s="21">
        <v>3</v>
      </c>
      <c r="G10" s="116">
        <v>2</v>
      </c>
      <c r="H10" s="117">
        <v>1</v>
      </c>
      <c r="I10" s="21">
        <v>6</v>
      </c>
      <c r="J10" s="116">
        <v>1</v>
      </c>
      <c r="K10" s="117">
        <v>5</v>
      </c>
      <c r="L10" s="21">
        <v>2</v>
      </c>
      <c r="M10" s="116">
        <v>1</v>
      </c>
      <c r="N10" s="117">
        <v>1</v>
      </c>
      <c r="O10" s="21">
        <v>1</v>
      </c>
      <c r="P10" s="116">
        <v>0</v>
      </c>
      <c r="Q10" s="117">
        <v>1</v>
      </c>
      <c r="R10" s="21">
        <v>0</v>
      </c>
      <c r="S10" s="116">
        <v>0</v>
      </c>
      <c r="T10" s="117">
        <v>0</v>
      </c>
      <c r="U10" s="23">
        <v>0</v>
      </c>
      <c r="V10" s="116">
        <v>0</v>
      </c>
      <c r="W10" s="117">
        <v>0</v>
      </c>
      <c r="X10" s="23">
        <v>0</v>
      </c>
      <c r="Y10" s="23">
        <v>0</v>
      </c>
      <c r="Z10" s="24">
        <v>0</v>
      </c>
    </row>
    <row r="11" spans="1:26" s="8" customFormat="1" ht="14.1" customHeight="1" x14ac:dyDescent="0.25">
      <c r="B11" s="6" t="s">
        <v>73</v>
      </c>
      <c r="C11" s="29">
        <v>17650</v>
      </c>
      <c r="D11" s="116">
        <v>2495</v>
      </c>
      <c r="E11" s="117">
        <v>15155</v>
      </c>
      <c r="F11" s="21">
        <v>1639</v>
      </c>
      <c r="G11" s="116">
        <v>656</v>
      </c>
      <c r="H11" s="117">
        <v>983</v>
      </c>
      <c r="I11" s="21">
        <v>5053</v>
      </c>
      <c r="J11" s="116">
        <v>1106</v>
      </c>
      <c r="K11" s="117">
        <v>3947</v>
      </c>
      <c r="L11" s="21">
        <v>6313</v>
      </c>
      <c r="M11" s="116">
        <v>562</v>
      </c>
      <c r="N11" s="117">
        <v>5751</v>
      </c>
      <c r="O11" s="21">
        <v>3444</v>
      </c>
      <c r="P11" s="116">
        <v>132</v>
      </c>
      <c r="Q11" s="117">
        <v>3312</v>
      </c>
      <c r="R11" s="21">
        <v>1185</v>
      </c>
      <c r="S11" s="116">
        <v>33</v>
      </c>
      <c r="T11" s="117">
        <v>1152</v>
      </c>
      <c r="U11" s="23">
        <v>7</v>
      </c>
      <c r="V11" s="116">
        <v>3</v>
      </c>
      <c r="W11" s="117">
        <v>4</v>
      </c>
      <c r="X11" s="23">
        <v>9</v>
      </c>
      <c r="Y11" s="23">
        <v>3</v>
      </c>
      <c r="Z11" s="24">
        <v>6</v>
      </c>
    </row>
    <row r="12" spans="1:26" s="8" customFormat="1" ht="14.1" customHeight="1" x14ac:dyDescent="0.25">
      <c r="B12" s="6" t="s">
        <v>50</v>
      </c>
      <c r="C12" s="29">
        <v>2595</v>
      </c>
      <c r="D12" s="116">
        <v>933</v>
      </c>
      <c r="E12" s="117">
        <v>1662</v>
      </c>
      <c r="F12" s="21">
        <v>99</v>
      </c>
      <c r="G12" s="116">
        <v>34</v>
      </c>
      <c r="H12" s="117">
        <v>65</v>
      </c>
      <c r="I12" s="21">
        <v>1873</v>
      </c>
      <c r="J12" s="116">
        <v>580</v>
      </c>
      <c r="K12" s="117">
        <v>1293</v>
      </c>
      <c r="L12" s="21">
        <v>599</v>
      </c>
      <c r="M12" s="116">
        <v>307</v>
      </c>
      <c r="N12" s="117">
        <v>292</v>
      </c>
      <c r="O12" s="21">
        <v>16</v>
      </c>
      <c r="P12" s="116">
        <v>9</v>
      </c>
      <c r="Q12" s="117">
        <v>7</v>
      </c>
      <c r="R12" s="21">
        <v>8</v>
      </c>
      <c r="S12" s="116">
        <v>3</v>
      </c>
      <c r="T12" s="117">
        <v>5</v>
      </c>
      <c r="U12" s="23">
        <v>0</v>
      </c>
      <c r="V12" s="116">
        <v>0</v>
      </c>
      <c r="W12" s="117">
        <v>0</v>
      </c>
      <c r="X12" s="23">
        <v>0</v>
      </c>
      <c r="Y12" s="23">
        <v>0</v>
      </c>
      <c r="Z12" s="24">
        <v>0</v>
      </c>
    </row>
    <row r="13" spans="1:26" s="8" customFormat="1" ht="14.1" customHeight="1" x14ac:dyDescent="0.25">
      <c r="B13" s="6" t="s">
        <v>72</v>
      </c>
      <c r="C13" s="29">
        <v>15213</v>
      </c>
      <c r="D13" s="116">
        <v>5884</v>
      </c>
      <c r="E13" s="117">
        <v>9329</v>
      </c>
      <c r="F13" s="21">
        <v>1008</v>
      </c>
      <c r="G13" s="116">
        <v>500</v>
      </c>
      <c r="H13" s="117">
        <v>508</v>
      </c>
      <c r="I13" s="21">
        <v>3163</v>
      </c>
      <c r="J13" s="116">
        <v>1259</v>
      </c>
      <c r="K13" s="117">
        <v>1904</v>
      </c>
      <c r="L13" s="21">
        <v>6968</v>
      </c>
      <c r="M13" s="116">
        <v>2491</v>
      </c>
      <c r="N13" s="117">
        <v>4477</v>
      </c>
      <c r="O13" s="21">
        <v>3209</v>
      </c>
      <c r="P13" s="116">
        <v>1255</v>
      </c>
      <c r="Q13" s="117">
        <v>1954</v>
      </c>
      <c r="R13" s="21">
        <v>580</v>
      </c>
      <c r="S13" s="116">
        <v>250</v>
      </c>
      <c r="T13" s="117">
        <v>330</v>
      </c>
      <c r="U13" s="23">
        <v>270</v>
      </c>
      <c r="V13" s="116">
        <v>123</v>
      </c>
      <c r="W13" s="117">
        <v>147</v>
      </c>
      <c r="X13" s="23">
        <v>15</v>
      </c>
      <c r="Y13" s="23">
        <v>6</v>
      </c>
      <c r="Z13" s="24">
        <v>9</v>
      </c>
    </row>
    <row r="14" spans="1:26" s="8" customFormat="1" ht="14.1" customHeight="1" x14ac:dyDescent="0.25">
      <c r="B14" s="6" t="s">
        <v>52</v>
      </c>
      <c r="C14" s="29">
        <v>1670</v>
      </c>
      <c r="D14" s="116">
        <v>899</v>
      </c>
      <c r="E14" s="117">
        <v>771</v>
      </c>
      <c r="F14" s="21">
        <v>305</v>
      </c>
      <c r="G14" s="116">
        <v>177</v>
      </c>
      <c r="H14" s="117">
        <v>128</v>
      </c>
      <c r="I14" s="21">
        <v>536</v>
      </c>
      <c r="J14" s="116">
        <v>322</v>
      </c>
      <c r="K14" s="117">
        <v>214</v>
      </c>
      <c r="L14" s="21">
        <v>429</v>
      </c>
      <c r="M14" s="116">
        <v>211</v>
      </c>
      <c r="N14" s="117">
        <v>218</v>
      </c>
      <c r="O14" s="21">
        <v>234</v>
      </c>
      <c r="P14" s="116">
        <v>95</v>
      </c>
      <c r="Q14" s="117">
        <v>139</v>
      </c>
      <c r="R14" s="21">
        <v>107</v>
      </c>
      <c r="S14" s="116">
        <v>71</v>
      </c>
      <c r="T14" s="117">
        <v>36</v>
      </c>
      <c r="U14" s="23">
        <v>33</v>
      </c>
      <c r="V14" s="116">
        <v>11</v>
      </c>
      <c r="W14" s="117">
        <v>22</v>
      </c>
      <c r="X14" s="23">
        <v>26</v>
      </c>
      <c r="Y14" s="23">
        <v>12</v>
      </c>
      <c r="Z14" s="24">
        <v>14</v>
      </c>
    </row>
    <row r="15" spans="1:26" s="8" customFormat="1" ht="14.1" customHeight="1" x14ac:dyDescent="0.25">
      <c r="B15" s="6" t="s">
        <v>53</v>
      </c>
      <c r="C15" s="29">
        <v>10404</v>
      </c>
      <c r="D15" s="116">
        <v>4941</v>
      </c>
      <c r="E15" s="117">
        <v>5463</v>
      </c>
      <c r="F15" s="21">
        <v>2454</v>
      </c>
      <c r="G15" s="116">
        <v>1253</v>
      </c>
      <c r="H15" s="117">
        <v>1201</v>
      </c>
      <c r="I15" s="21">
        <v>2990</v>
      </c>
      <c r="J15" s="116">
        <v>1294</v>
      </c>
      <c r="K15" s="117">
        <v>1696</v>
      </c>
      <c r="L15" s="21">
        <v>2609</v>
      </c>
      <c r="M15" s="116">
        <v>1265</v>
      </c>
      <c r="N15" s="117">
        <v>1344</v>
      </c>
      <c r="O15" s="21">
        <v>1640</v>
      </c>
      <c r="P15" s="116">
        <v>749</v>
      </c>
      <c r="Q15" s="117">
        <v>891</v>
      </c>
      <c r="R15" s="21">
        <v>439</v>
      </c>
      <c r="S15" s="116">
        <v>238</v>
      </c>
      <c r="T15" s="117">
        <v>201</v>
      </c>
      <c r="U15" s="23">
        <v>132</v>
      </c>
      <c r="V15" s="116">
        <v>73</v>
      </c>
      <c r="W15" s="117">
        <v>59</v>
      </c>
      <c r="X15" s="23">
        <v>140</v>
      </c>
      <c r="Y15" s="23">
        <v>69</v>
      </c>
      <c r="Z15" s="24">
        <v>71</v>
      </c>
    </row>
    <row r="16" spans="1:26" s="8" customFormat="1" ht="14.1" customHeight="1" x14ac:dyDescent="0.25">
      <c r="B16" s="6" t="s">
        <v>74</v>
      </c>
      <c r="C16" s="29">
        <v>14284</v>
      </c>
      <c r="D16" s="116">
        <v>4743</v>
      </c>
      <c r="E16" s="117">
        <v>9541</v>
      </c>
      <c r="F16" s="21">
        <v>368</v>
      </c>
      <c r="G16" s="116">
        <v>154</v>
      </c>
      <c r="H16" s="117">
        <v>214</v>
      </c>
      <c r="I16" s="21">
        <v>2694</v>
      </c>
      <c r="J16" s="116">
        <v>852</v>
      </c>
      <c r="K16" s="117">
        <v>1842</v>
      </c>
      <c r="L16" s="21">
        <v>8720</v>
      </c>
      <c r="M16" s="116">
        <v>2873</v>
      </c>
      <c r="N16" s="117">
        <v>5847</v>
      </c>
      <c r="O16" s="21">
        <v>1609</v>
      </c>
      <c r="P16" s="116">
        <v>564</v>
      </c>
      <c r="Q16" s="117">
        <v>1045</v>
      </c>
      <c r="R16" s="21">
        <v>719</v>
      </c>
      <c r="S16" s="116">
        <v>241</v>
      </c>
      <c r="T16" s="117">
        <v>478</v>
      </c>
      <c r="U16" s="23">
        <v>142</v>
      </c>
      <c r="V16" s="116">
        <v>45</v>
      </c>
      <c r="W16" s="117">
        <v>97</v>
      </c>
      <c r="X16" s="23">
        <v>32</v>
      </c>
      <c r="Y16" s="23">
        <v>14</v>
      </c>
      <c r="Z16" s="24">
        <v>18</v>
      </c>
    </row>
    <row r="17" spans="2:26" s="8" customFormat="1" ht="14.1" customHeight="1" x14ac:dyDescent="0.25">
      <c r="B17" s="6" t="s">
        <v>55</v>
      </c>
      <c r="C17" s="29">
        <v>17765</v>
      </c>
      <c r="D17" s="116">
        <v>7106</v>
      </c>
      <c r="E17" s="117">
        <v>10659</v>
      </c>
      <c r="F17" s="21">
        <v>2332</v>
      </c>
      <c r="G17" s="116">
        <v>932</v>
      </c>
      <c r="H17" s="117">
        <v>1400</v>
      </c>
      <c r="I17" s="21">
        <v>3043</v>
      </c>
      <c r="J17" s="116">
        <v>1217</v>
      </c>
      <c r="K17" s="117">
        <v>1826</v>
      </c>
      <c r="L17" s="21">
        <v>5529</v>
      </c>
      <c r="M17" s="116">
        <v>2211</v>
      </c>
      <c r="N17" s="117">
        <v>3318</v>
      </c>
      <c r="O17" s="21">
        <v>1976</v>
      </c>
      <c r="P17" s="116">
        <v>790</v>
      </c>
      <c r="Q17" s="117">
        <v>1186</v>
      </c>
      <c r="R17" s="21">
        <v>3575</v>
      </c>
      <c r="S17" s="116">
        <v>1430</v>
      </c>
      <c r="T17" s="117">
        <v>2145</v>
      </c>
      <c r="U17" s="23">
        <v>532</v>
      </c>
      <c r="V17" s="116">
        <v>212</v>
      </c>
      <c r="W17" s="117">
        <v>320</v>
      </c>
      <c r="X17" s="23">
        <v>778</v>
      </c>
      <c r="Y17" s="23">
        <v>314</v>
      </c>
      <c r="Z17" s="24">
        <v>464</v>
      </c>
    </row>
    <row r="18" spans="2:26" s="8" customFormat="1" ht="14.1" customHeight="1" x14ac:dyDescent="0.25">
      <c r="B18" s="6" t="s">
        <v>56</v>
      </c>
      <c r="C18" s="29">
        <v>5368</v>
      </c>
      <c r="D18" s="116">
        <v>2299</v>
      </c>
      <c r="E18" s="117">
        <v>3069</v>
      </c>
      <c r="F18" s="21">
        <v>765</v>
      </c>
      <c r="G18" s="116">
        <v>334</v>
      </c>
      <c r="H18" s="117">
        <v>431</v>
      </c>
      <c r="I18" s="21">
        <v>1552</v>
      </c>
      <c r="J18" s="116">
        <v>653</v>
      </c>
      <c r="K18" s="117">
        <v>899</v>
      </c>
      <c r="L18" s="21">
        <v>1354</v>
      </c>
      <c r="M18" s="116">
        <v>572</v>
      </c>
      <c r="N18" s="117">
        <v>782</v>
      </c>
      <c r="O18" s="21">
        <v>1074</v>
      </c>
      <c r="P18" s="116">
        <v>476</v>
      </c>
      <c r="Q18" s="117">
        <v>598</v>
      </c>
      <c r="R18" s="21">
        <v>445</v>
      </c>
      <c r="S18" s="116">
        <v>165</v>
      </c>
      <c r="T18" s="117">
        <v>280</v>
      </c>
      <c r="U18" s="23">
        <v>99</v>
      </c>
      <c r="V18" s="116">
        <v>56</v>
      </c>
      <c r="W18" s="117">
        <v>43</v>
      </c>
      <c r="X18" s="23">
        <v>79</v>
      </c>
      <c r="Y18" s="23">
        <v>43</v>
      </c>
      <c r="Z18" s="24">
        <v>36</v>
      </c>
    </row>
    <row r="19" spans="2:26" s="8" customFormat="1" ht="14.1" customHeight="1" x14ac:dyDescent="0.25">
      <c r="B19" s="6" t="s">
        <v>57</v>
      </c>
      <c r="C19" s="29">
        <v>2148</v>
      </c>
      <c r="D19" s="116">
        <v>857</v>
      </c>
      <c r="E19" s="117">
        <v>1291</v>
      </c>
      <c r="F19" s="21">
        <v>413</v>
      </c>
      <c r="G19" s="116">
        <v>145</v>
      </c>
      <c r="H19" s="117">
        <v>268</v>
      </c>
      <c r="I19" s="21">
        <v>561</v>
      </c>
      <c r="J19" s="116">
        <v>210</v>
      </c>
      <c r="K19" s="117">
        <v>351</v>
      </c>
      <c r="L19" s="21">
        <v>502</v>
      </c>
      <c r="M19" s="116">
        <v>168</v>
      </c>
      <c r="N19" s="117">
        <v>334</v>
      </c>
      <c r="O19" s="21">
        <v>253</v>
      </c>
      <c r="P19" s="116">
        <v>99</v>
      </c>
      <c r="Q19" s="117">
        <v>154</v>
      </c>
      <c r="R19" s="21">
        <v>119</v>
      </c>
      <c r="S19" s="116">
        <v>64</v>
      </c>
      <c r="T19" s="117">
        <v>55</v>
      </c>
      <c r="U19" s="23">
        <v>93</v>
      </c>
      <c r="V19" s="116">
        <v>52</v>
      </c>
      <c r="W19" s="117">
        <v>41</v>
      </c>
      <c r="X19" s="23">
        <v>207</v>
      </c>
      <c r="Y19" s="23">
        <v>119</v>
      </c>
      <c r="Z19" s="24">
        <v>88</v>
      </c>
    </row>
    <row r="20" spans="2:26" s="8" customFormat="1" ht="14.1" customHeight="1" x14ac:dyDescent="0.25">
      <c r="B20" s="6" t="s">
        <v>58</v>
      </c>
      <c r="C20" s="29">
        <v>767</v>
      </c>
      <c r="D20" s="116">
        <v>433</v>
      </c>
      <c r="E20" s="117">
        <v>334</v>
      </c>
      <c r="F20" s="21">
        <v>127</v>
      </c>
      <c r="G20" s="116">
        <v>77</v>
      </c>
      <c r="H20" s="117">
        <v>50</v>
      </c>
      <c r="I20" s="21">
        <v>248</v>
      </c>
      <c r="J20" s="116">
        <v>141</v>
      </c>
      <c r="K20" s="117">
        <v>107</v>
      </c>
      <c r="L20" s="21">
        <v>234</v>
      </c>
      <c r="M20" s="116">
        <v>125</v>
      </c>
      <c r="N20" s="117">
        <v>109</v>
      </c>
      <c r="O20" s="21">
        <v>132</v>
      </c>
      <c r="P20" s="116">
        <v>73</v>
      </c>
      <c r="Q20" s="117">
        <v>59</v>
      </c>
      <c r="R20" s="21">
        <v>25</v>
      </c>
      <c r="S20" s="116">
        <v>16</v>
      </c>
      <c r="T20" s="117">
        <v>9</v>
      </c>
      <c r="U20" s="23">
        <v>1</v>
      </c>
      <c r="V20" s="116">
        <v>1</v>
      </c>
      <c r="W20" s="117">
        <v>0</v>
      </c>
      <c r="X20" s="23">
        <v>0</v>
      </c>
      <c r="Y20" s="23">
        <v>0</v>
      </c>
      <c r="Z20" s="24">
        <v>0</v>
      </c>
    </row>
    <row r="21" spans="2:26" s="8" customFormat="1" ht="14.1" customHeight="1" x14ac:dyDescent="0.25">
      <c r="B21" s="6" t="s">
        <v>75</v>
      </c>
      <c r="C21" s="29">
        <v>16529</v>
      </c>
      <c r="D21" s="116">
        <v>6587</v>
      </c>
      <c r="E21" s="117">
        <v>9942</v>
      </c>
      <c r="F21" s="21">
        <v>789</v>
      </c>
      <c r="G21" s="116">
        <v>412</v>
      </c>
      <c r="H21" s="117">
        <v>377</v>
      </c>
      <c r="I21" s="21">
        <v>4019</v>
      </c>
      <c r="J21" s="116">
        <v>1298</v>
      </c>
      <c r="K21" s="117">
        <v>2721</v>
      </c>
      <c r="L21" s="21">
        <v>4673</v>
      </c>
      <c r="M21" s="116">
        <v>1065</v>
      </c>
      <c r="N21" s="117">
        <v>3608</v>
      </c>
      <c r="O21" s="21">
        <v>5040</v>
      </c>
      <c r="P21" s="116">
        <v>3007</v>
      </c>
      <c r="Q21" s="117">
        <v>2033</v>
      </c>
      <c r="R21" s="21">
        <v>1716</v>
      </c>
      <c r="S21" s="116">
        <v>682</v>
      </c>
      <c r="T21" s="117">
        <v>1034</v>
      </c>
      <c r="U21" s="23">
        <v>204</v>
      </c>
      <c r="V21" s="116">
        <v>81</v>
      </c>
      <c r="W21" s="117">
        <v>123</v>
      </c>
      <c r="X21" s="23">
        <v>88</v>
      </c>
      <c r="Y21" s="23">
        <v>42</v>
      </c>
      <c r="Z21" s="24">
        <v>46</v>
      </c>
    </row>
    <row r="22" spans="2:26" s="8" customFormat="1" ht="14.1" customHeight="1" x14ac:dyDescent="0.25">
      <c r="B22" s="6" t="s">
        <v>76</v>
      </c>
      <c r="C22" s="29">
        <v>8373</v>
      </c>
      <c r="D22" s="116">
        <v>2415</v>
      </c>
      <c r="E22" s="117">
        <v>5958</v>
      </c>
      <c r="F22" s="21">
        <v>1198</v>
      </c>
      <c r="G22" s="116">
        <v>389</v>
      </c>
      <c r="H22" s="117">
        <v>809</v>
      </c>
      <c r="I22" s="21">
        <v>2296</v>
      </c>
      <c r="J22" s="116">
        <v>652</v>
      </c>
      <c r="K22" s="117">
        <v>1644</v>
      </c>
      <c r="L22" s="21">
        <v>2813</v>
      </c>
      <c r="M22" s="116">
        <v>714</v>
      </c>
      <c r="N22" s="117">
        <v>2099</v>
      </c>
      <c r="O22" s="21">
        <v>1412</v>
      </c>
      <c r="P22" s="116">
        <v>401</v>
      </c>
      <c r="Q22" s="117">
        <v>1011</v>
      </c>
      <c r="R22" s="21">
        <v>382</v>
      </c>
      <c r="S22" s="116">
        <v>134</v>
      </c>
      <c r="T22" s="117">
        <v>248</v>
      </c>
      <c r="U22" s="23">
        <v>161</v>
      </c>
      <c r="V22" s="116">
        <v>66</v>
      </c>
      <c r="W22" s="117">
        <v>95</v>
      </c>
      <c r="X22" s="23">
        <v>111</v>
      </c>
      <c r="Y22" s="23">
        <v>59</v>
      </c>
      <c r="Z22" s="24">
        <v>52</v>
      </c>
    </row>
    <row r="23" spans="2:26" s="8" customFormat="1" ht="14.1" customHeight="1" x14ac:dyDescent="0.25">
      <c r="B23" s="6" t="s">
        <v>59</v>
      </c>
      <c r="C23" s="29">
        <v>3344</v>
      </c>
      <c r="D23" s="116">
        <v>1084</v>
      </c>
      <c r="E23" s="117">
        <v>2260</v>
      </c>
      <c r="F23" s="21">
        <v>527</v>
      </c>
      <c r="G23" s="116">
        <v>167</v>
      </c>
      <c r="H23" s="117">
        <v>360</v>
      </c>
      <c r="I23" s="21">
        <v>881</v>
      </c>
      <c r="J23" s="116">
        <v>255</v>
      </c>
      <c r="K23" s="117">
        <v>626</v>
      </c>
      <c r="L23" s="21">
        <v>897</v>
      </c>
      <c r="M23" s="116">
        <v>350</v>
      </c>
      <c r="N23" s="117">
        <v>547</v>
      </c>
      <c r="O23" s="21">
        <v>678</v>
      </c>
      <c r="P23" s="116">
        <v>157</v>
      </c>
      <c r="Q23" s="117">
        <v>521</v>
      </c>
      <c r="R23" s="21">
        <v>198</v>
      </c>
      <c r="S23" s="116">
        <v>71</v>
      </c>
      <c r="T23" s="117">
        <v>127</v>
      </c>
      <c r="U23" s="23">
        <v>61</v>
      </c>
      <c r="V23" s="116">
        <v>31</v>
      </c>
      <c r="W23" s="117">
        <v>30</v>
      </c>
      <c r="X23" s="23">
        <v>102</v>
      </c>
      <c r="Y23" s="23">
        <v>53</v>
      </c>
      <c r="Z23" s="24">
        <v>49</v>
      </c>
    </row>
    <row r="24" spans="2:26" s="8" customFormat="1" ht="14.1" customHeight="1" x14ac:dyDescent="0.25">
      <c r="B24" s="6" t="s">
        <v>60</v>
      </c>
      <c r="C24" s="29">
        <v>217</v>
      </c>
      <c r="D24" s="116">
        <v>73</v>
      </c>
      <c r="E24" s="117">
        <v>144</v>
      </c>
      <c r="F24" s="21">
        <v>23</v>
      </c>
      <c r="G24" s="116">
        <v>6</v>
      </c>
      <c r="H24" s="117">
        <v>17</v>
      </c>
      <c r="I24" s="21">
        <v>24</v>
      </c>
      <c r="J24" s="116">
        <v>7</v>
      </c>
      <c r="K24" s="117">
        <v>17</v>
      </c>
      <c r="L24" s="21">
        <v>29</v>
      </c>
      <c r="M24" s="116">
        <v>8</v>
      </c>
      <c r="N24" s="117">
        <v>21</v>
      </c>
      <c r="O24" s="21">
        <v>46</v>
      </c>
      <c r="P24" s="116">
        <v>12</v>
      </c>
      <c r="Q24" s="117">
        <v>34</v>
      </c>
      <c r="R24" s="21">
        <v>24</v>
      </c>
      <c r="S24" s="116">
        <v>7</v>
      </c>
      <c r="T24" s="117">
        <v>17</v>
      </c>
      <c r="U24" s="23">
        <v>9</v>
      </c>
      <c r="V24" s="116">
        <v>1</v>
      </c>
      <c r="W24" s="117">
        <v>8</v>
      </c>
      <c r="X24" s="23">
        <v>62</v>
      </c>
      <c r="Y24" s="23">
        <v>32</v>
      </c>
      <c r="Z24" s="24">
        <v>30</v>
      </c>
    </row>
    <row r="25" spans="2:26" s="8" customFormat="1" ht="14.1" customHeight="1" x14ac:dyDescent="0.25">
      <c r="B25" s="6" t="s">
        <v>61</v>
      </c>
      <c r="C25" s="29">
        <v>3337</v>
      </c>
      <c r="D25" s="116">
        <v>1126</v>
      </c>
      <c r="E25" s="117">
        <v>2211</v>
      </c>
      <c r="F25" s="21">
        <v>344</v>
      </c>
      <c r="G25" s="116">
        <v>105</v>
      </c>
      <c r="H25" s="117">
        <v>239</v>
      </c>
      <c r="I25" s="21">
        <v>392</v>
      </c>
      <c r="J25" s="116">
        <v>152</v>
      </c>
      <c r="K25" s="117">
        <v>240</v>
      </c>
      <c r="L25" s="21">
        <v>734</v>
      </c>
      <c r="M25" s="116">
        <v>237</v>
      </c>
      <c r="N25" s="117">
        <v>497</v>
      </c>
      <c r="O25" s="21">
        <v>820</v>
      </c>
      <c r="P25" s="116">
        <v>219</v>
      </c>
      <c r="Q25" s="117">
        <v>601</v>
      </c>
      <c r="R25" s="21">
        <v>626</v>
      </c>
      <c r="S25" s="116">
        <v>213</v>
      </c>
      <c r="T25" s="117">
        <v>413</v>
      </c>
      <c r="U25" s="23">
        <v>200</v>
      </c>
      <c r="V25" s="116">
        <v>95</v>
      </c>
      <c r="W25" s="117">
        <v>105</v>
      </c>
      <c r="X25" s="23">
        <v>221</v>
      </c>
      <c r="Y25" s="23">
        <v>105</v>
      </c>
      <c r="Z25" s="24">
        <v>116</v>
      </c>
    </row>
    <row r="26" spans="2:26" s="8" customFormat="1" ht="14.1" customHeight="1" x14ac:dyDescent="0.25">
      <c r="B26" s="6" t="s">
        <v>62</v>
      </c>
      <c r="C26" s="29">
        <v>48</v>
      </c>
      <c r="D26" s="116">
        <v>14</v>
      </c>
      <c r="E26" s="117">
        <v>34</v>
      </c>
      <c r="F26" s="21">
        <v>3</v>
      </c>
      <c r="G26" s="116">
        <v>2</v>
      </c>
      <c r="H26" s="117">
        <v>1</v>
      </c>
      <c r="I26" s="21">
        <v>14</v>
      </c>
      <c r="J26" s="116">
        <v>5</v>
      </c>
      <c r="K26" s="117">
        <v>9</v>
      </c>
      <c r="L26" s="21">
        <v>21</v>
      </c>
      <c r="M26" s="116">
        <v>4</v>
      </c>
      <c r="N26" s="117">
        <v>17</v>
      </c>
      <c r="O26" s="21">
        <v>7</v>
      </c>
      <c r="P26" s="116">
        <v>1</v>
      </c>
      <c r="Q26" s="117">
        <v>6</v>
      </c>
      <c r="R26" s="21">
        <v>0</v>
      </c>
      <c r="S26" s="116">
        <v>0</v>
      </c>
      <c r="T26" s="117">
        <v>0</v>
      </c>
      <c r="U26" s="23">
        <v>0</v>
      </c>
      <c r="V26" s="116">
        <v>0</v>
      </c>
      <c r="W26" s="117">
        <v>0</v>
      </c>
      <c r="X26" s="23">
        <v>3</v>
      </c>
      <c r="Y26" s="23">
        <v>2</v>
      </c>
      <c r="Z26" s="24">
        <v>1</v>
      </c>
    </row>
    <row r="27" spans="2:26" s="8" customFormat="1" ht="14.1" customHeight="1" x14ac:dyDescent="0.25">
      <c r="B27" s="6" t="s">
        <v>63</v>
      </c>
      <c r="C27" s="29">
        <v>3077</v>
      </c>
      <c r="D27" s="116">
        <v>1639</v>
      </c>
      <c r="E27" s="117">
        <v>1438</v>
      </c>
      <c r="F27" s="21">
        <v>370</v>
      </c>
      <c r="G27" s="116">
        <v>222</v>
      </c>
      <c r="H27" s="117">
        <v>148</v>
      </c>
      <c r="I27" s="21">
        <v>832</v>
      </c>
      <c r="J27" s="116">
        <v>503</v>
      </c>
      <c r="K27" s="117">
        <v>329</v>
      </c>
      <c r="L27" s="21">
        <v>1205</v>
      </c>
      <c r="M27" s="116">
        <v>528</v>
      </c>
      <c r="N27" s="117">
        <v>677</v>
      </c>
      <c r="O27" s="21">
        <v>290</v>
      </c>
      <c r="P27" s="116">
        <v>157</v>
      </c>
      <c r="Q27" s="117">
        <v>133</v>
      </c>
      <c r="R27" s="21">
        <v>230</v>
      </c>
      <c r="S27" s="116">
        <v>133</v>
      </c>
      <c r="T27" s="117">
        <v>97</v>
      </c>
      <c r="U27" s="23">
        <v>107</v>
      </c>
      <c r="V27" s="116">
        <v>76</v>
      </c>
      <c r="W27" s="117">
        <v>31</v>
      </c>
      <c r="X27" s="23">
        <v>43</v>
      </c>
      <c r="Y27" s="23">
        <v>20</v>
      </c>
      <c r="Z27" s="24">
        <v>23</v>
      </c>
    </row>
    <row r="28" spans="2:26" s="8" customFormat="1" ht="14.1" customHeight="1" x14ac:dyDescent="0.25">
      <c r="B28" s="6" t="s">
        <v>64</v>
      </c>
      <c r="C28" s="29">
        <v>3587</v>
      </c>
      <c r="D28" s="116">
        <v>2118</v>
      </c>
      <c r="E28" s="117">
        <v>1469</v>
      </c>
      <c r="F28" s="21">
        <v>1729</v>
      </c>
      <c r="G28" s="116">
        <v>896</v>
      </c>
      <c r="H28" s="117">
        <v>833</v>
      </c>
      <c r="I28" s="21">
        <v>610</v>
      </c>
      <c r="J28" s="116">
        <v>409</v>
      </c>
      <c r="K28" s="117">
        <v>201</v>
      </c>
      <c r="L28" s="21">
        <v>248</v>
      </c>
      <c r="M28" s="116">
        <v>187</v>
      </c>
      <c r="N28" s="117">
        <v>61</v>
      </c>
      <c r="O28" s="21">
        <v>202</v>
      </c>
      <c r="P28" s="116">
        <v>75</v>
      </c>
      <c r="Q28" s="117">
        <v>127</v>
      </c>
      <c r="R28" s="21">
        <v>721</v>
      </c>
      <c r="S28" s="116">
        <v>511</v>
      </c>
      <c r="T28" s="117">
        <v>210</v>
      </c>
      <c r="U28" s="23">
        <v>66</v>
      </c>
      <c r="V28" s="116">
        <v>38</v>
      </c>
      <c r="W28" s="117">
        <v>28</v>
      </c>
      <c r="X28" s="23">
        <v>11</v>
      </c>
      <c r="Y28" s="23">
        <v>2</v>
      </c>
      <c r="Z28" s="24">
        <v>9</v>
      </c>
    </row>
    <row r="29" spans="2:26" s="8" customFormat="1" ht="14.1" customHeight="1" x14ac:dyDescent="0.25">
      <c r="B29" s="6" t="s">
        <v>54</v>
      </c>
      <c r="C29" s="29">
        <v>6259</v>
      </c>
      <c r="D29" s="116">
        <v>2504</v>
      </c>
      <c r="E29" s="117">
        <v>3755</v>
      </c>
      <c r="F29" s="21">
        <v>353</v>
      </c>
      <c r="G29" s="116">
        <v>169</v>
      </c>
      <c r="H29" s="117">
        <v>184</v>
      </c>
      <c r="I29" s="21">
        <v>2859</v>
      </c>
      <c r="J29" s="116">
        <v>1200</v>
      </c>
      <c r="K29" s="117">
        <v>1659</v>
      </c>
      <c r="L29" s="21">
        <v>2300</v>
      </c>
      <c r="M29" s="116">
        <v>840</v>
      </c>
      <c r="N29" s="117">
        <v>1460</v>
      </c>
      <c r="O29" s="21">
        <v>497</v>
      </c>
      <c r="P29" s="116">
        <v>165</v>
      </c>
      <c r="Q29" s="117">
        <v>332</v>
      </c>
      <c r="R29" s="21">
        <v>117</v>
      </c>
      <c r="S29" s="116">
        <v>50</v>
      </c>
      <c r="T29" s="117">
        <v>67</v>
      </c>
      <c r="U29" s="23">
        <v>88</v>
      </c>
      <c r="V29" s="116">
        <v>35</v>
      </c>
      <c r="W29" s="117">
        <v>53</v>
      </c>
      <c r="X29" s="23">
        <v>45</v>
      </c>
      <c r="Y29" s="23">
        <v>45</v>
      </c>
      <c r="Z29" s="24">
        <v>0</v>
      </c>
    </row>
    <row r="30" spans="2:26" s="8" customFormat="1" ht="14.1" customHeight="1" x14ac:dyDescent="0.25">
      <c r="B30" s="6" t="s">
        <v>65</v>
      </c>
      <c r="C30" s="29">
        <v>939</v>
      </c>
      <c r="D30" s="116">
        <v>194</v>
      </c>
      <c r="E30" s="117">
        <v>745</v>
      </c>
      <c r="F30" s="21">
        <v>177</v>
      </c>
      <c r="G30" s="116">
        <v>39</v>
      </c>
      <c r="H30" s="117">
        <v>138</v>
      </c>
      <c r="I30" s="21">
        <v>317</v>
      </c>
      <c r="J30" s="116">
        <v>46</v>
      </c>
      <c r="K30" s="117">
        <v>271</v>
      </c>
      <c r="L30" s="21">
        <v>279</v>
      </c>
      <c r="M30" s="116">
        <v>61</v>
      </c>
      <c r="N30" s="117">
        <v>218</v>
      </c>
      <c r="O30" s="21">
        <v>113</v>
      </c>
      <c r="P30" s="116">
        <v>28</v>
      </c>
      <c r="Q30" s="117">
        <v>85</v>
      </c>
      <c r="R30" s="21">
        <v>13</v>
      </c>
      <c r="S30" s="116">
        <v>5</v>
      </c>
      <c r="T30" s="117">
        <v>8</v>
      </c>
      <c r="U30" s="23">
        <v>14</v>
      </c>
      <c r="V30" s="116">
        <v>6</v>
      </c>
      <c r="W30" s="117">
        <v>8</v>
      </c>
      <c r="X30" s="23">
        <v>26</v>
      </c>
      <c r="Y30" s="23">
        <v>9</v>
      </c>
      <c r="Z30" s="24">
        <v>17</v>
      </c>
    </row>
    <row r="31" spans="2:26" s="8" customFormat="1" ht="14.1" customHeight="1" x14ac:dyDescent="0.25">
      <c r="B31" s="6" t="s">
        <v>66</v>
      </c>
      <c r="C31" s="29">
        <v>914</v>
      </c>
      <c r="D31" s="116">
        <v>395</v>
      </c>
      <c r="E31" s="117">
        <v>519</v>
      </c>
      <c r="F31" s="21">
        <v>54</v>
      </c>
      <c r="G31" s="116">
        <v>14</v>
      </c>
      <c r="H31" s="117">
        <v>40</v>
      </c>
      <c r="I31" s="21">
        <v>112</v>
      </c>
      <c r="J31" s="116">
        <v>38</v>
      </c>
      <c r="K31" s="117">
        <v>74</v>
      </c>
      <c r="L31" s="21">
        <v>238</v>
      </c>
      <c r="M31" s="116">
        <v>113</v>
      </c>
      <c r="N31" s="117">
        <v>125</v>
      </c>
      <c r="O31" s="21">
        <v>287</v>
      </c>
      <c r="P31" s="116">
        <v>137</v>
      </c>
      <c r="Q31" s="117">
        <v>150</v>
      </c>
      <c r="R31" s="21">
        <v>223</v>
      </c>
      <c r="S31" s="116">
        <v>93</v>
      </c>
      <c r="T31" s="117">
        <v>130</v>
      </c>
      <c r="U31" s="23">
        <v>0</v>
      </c>
      <c r="V31" s="116">
        <v>0</v>
      </c>
      <c r="W31" s="117">
        <v>0</v>
      </c>
      <c r="X31" s="23">
        <v>0</v>
      </c>
      <c r="Y31" s="23">
        <v>0</v>
      </c>
      <c r="Z31" s="24">
        <v>0</v>
      </c>
    </row>
    <row r="32" spans="2:26" s="8" customFormat="1" ht="14.1" customHeight="1" x14ac:dyDescent="0.25">
      <c r="B32" s="6" t="s">
        <v>48</v>
      </c>
      <c r="C32" s="29">
        <v>13371</v>
      </c>
      <c r="D32" s="116">
        <v>6343</v>
      </c>
      <c r="E32" s="117">
        <v>7028</v>
      </c>
      <c r="F32" s="21">
        <v>280</v>
      </c>
      <c r="G32" s="116">
        <v>144</v>
      </c>
      <c r="H32" s="117">
        <v>136</v>
      </c>
      <c r="I32" s="21">
        <v>2518</v>
      </c>
      <c r="J32" s="116">
        <v>1281</v>
      </c>
      <c r="K32" s="117">
        <v>1237</v>
      </c>
      <c r="L32" s="21">
        <v>4611</v>
      </c>
      <c r="M32" s="116">
        <v>1782</v>
      </c>
      <c r="N32" s="117">
        <v>2829</v>
      </c>
      <c r="O32" s="21">
        <v>1238</v>
      </c>
      <c r="P32" s="116">
        <v>506</v>
      </c>
      <c r="Q32" s="117">
        <v>732</v>
      </c>
      <c r="R32" s="21">
        <v>620</v>
      </c>
      <c r="S32" s="116">
        <v>254</v>
      </c>
      <c r="T32" s="117">
        <v>366</v>
      </c>
      <c r="U32" s="23">
        <v>108</v>
      </c>
      <c r="V32" s="116">
        <v>45</v>
      </c>
      <c r="W32" s="117">
        <v>63</v>
      </c>
      <c r="X32" s="23">
        <v>3996</v>
      </c>
      <c r="Y32" s="23">
        <v>2331</v>
      </c>
      <c r="Z32" s="24">
        <v>1665</v>
      </c>
    </row>
    <row r="33" spans="1:26" s="8" customFormat="1" ht="14.1" customHeight="1" x14ac:dyDescent="0.25">
      <c r="B33" s="6" t="s">
        <v>67</v>
      </c>
      <c r="C33" s="29">
        <v>2941</v>
      </c>
      <c r="D33" s="116">
        <v>1000</v>
      </c>
      <c r="E33" s="117">
        <v>1941</v>
      </c>
      <c r="F33" s="21">
        <v>319</v>
      </c>
      <c r="G33" s="116">
        <v>131</v>
      </c>
      <c r="H33" s="117">
        <v>188</v>
      </c>
      <c r="I33" s="21">
        <v>730</v>
      </c>
      <c r="J33" s="116">
        <v>237</v>
      </c>
      <c r="K33" s="117">
        <v>493</v>
      </c>
      <c r="L33" s="21">
        <v>1072</v>
      </c>
      <c r="M33" s="116">
        <v>332</v>
      </c>
      <c r="N33" s="117">
        <v>740</v>
      </c>
      <c r="O33" s="21">
        <v>482</v>
      </c>
      <c r="P33" s="116">
        <v>161</v>
      </c>
      <c r="Q33" s="117">
        <v>321</v>
      </c>
      <c r="R33" s="21">
        <v>116</v>
      </c>
      <c r="S33" s="116">
        <v>54</v>
      </c>
      <c r="T33" s="117">
        <v>62</v>
      </c>
      <c r="U33" s="23">
        <v>106</v>
      </c>
      <c r="V33" s="116">
        <v>58</v>
      </c>
      <c r="W33" s="117">
        <v>48</v>
      </c>
      <c r="X33" s="23">
        <v>116</v>
      </c>
      <c r="Y33" s="23">
        <v>27</v>
      </c>
      <c r="Z33" s="24">
        <v>89</v>
      </c>
    </row>
    <row r="34" spans="1:26" s="8" customFormat="1" ht="14.1" customHeight="1" x14ac:dyDescent="0.25">
      <c r="B34" s="6" t="s">
        <v>68</v>
      </c>
      <c r="C34" s="29">
        <v>219</v>
      </c>
      <c r="D34" s="116">
        <v>69</v>
      </c>
      <c r="E34" s="117">
        <v>150</v>
      </c>
      <c r="F34" s="21">
        <v>0</v>
      </c>
      <c r="G34" s="116">
        <v>0</v>
      </c>
      <c r="H34" s="117">
        <v>0</v>
      </c>
      <c r="I34" s="21">
        <v>17</v>
      </c>
      <c r="J34" s="116">
        <v>13</v>
      </c>
      <c r="K34" s="117">
        <v>4</v>
      </c>
      <c r="L34" s="21">
        <v>76</v>
      </c>
      <c r="M34" s="116">
        <v>19</v>
      </c>
      <c r="N34" s="117">
        <v>57</v>
      </c>
      <c r="O34" s="21">
        <v>55</v>
      </c>
      <c r="P34" s="116">
        <v>18</v>
      </c>
      <c r="Q34" s="117">
        <v>37</v>
      </c>
      <c r="R34" s="21">
        <v>14</v>
      </c>
      <c r="S34" s="116">
        <v>5</v>
      </c>
      <c r="T34" s="117">
        <v>9</v>
      </c>
      <c r="U34" s="23">
        <v>6</v>
      </c>
      <c r="V34" s="116">
        <v>0</v>
      </c>
      <c r="W34" s="117">
        <v>6</v>
      </c>
      <c r="X34" s="23">
        <v>51</v>
      </c>
      <c r="Y34" s="23">
        <v>14</v>
      </c>
      <c r="Z34" s="24">
        <v>37</v>
      </c>
    </row>
    <row r="35" spans="1:26" s="8" customFormat="1" ht="14.1" customHeight="1" x14ac:dyDescent="0.25">
      <c r="A35" s="11"/>
      <c r="B35" s="125" t="s">
        <v>69</v>
      </c>
      <c r="C35" s="121">
        <v>70</v>
      </c>
      <c r="D35" s="122">
        <v>20</v>
      </c>
      <c r="E35" s="123">
        <v>50</v>
      </c>
      <c r="F35" s="124">
        <v>0</v>
      </c>
      <c r="G35" s="122">
        <v>0</v>
      </c>
      <c r="H35" s="123">
        <v>0</v>
      </c>
      <c r="I35" s="124">
        <v>0</v>
      </c>
      <c r="J35" s="122">
        <v>0</v>
      </c>
      <c r="K35" s="123">
        <v>0</v>
      </c>
      <c r="L35" s="124">
        <v>3</v>
      </c>
      <c r="M35" s="122">
        <v>2</v>
      </c>
      <c r="N35" s="123">
        <v>1</v>
      </c>
      <c r="O35" s="124">
        <v>27</v>
      </c>
      <c r="P35" s="122">
        <v>12</v>
      </c>
      <c r="Q35" s="123">
        <v>15</v>
      </c>
      <c r="R35" s="124">
        <v>38</v>
      </c>
      <c r="S35" s="122">
        <v>4</v>
      </c>
      <c r="T35" s="123">
        <v>34</v>
      </c>
      <c r="U35" s="14">
        <v>1</v>
      </c>
      <c r="V35" s="122">
        <v>1</v>
      </c>
      <c r="W35" s="123">
        <v>0</v>
      </c>
      <c r="X35" s="14">
        <v>1</v>
      </c>
      <c r="Y35" s="14">
        <v>1</v>
      </c>
      <c r="Z35" s="15">
        <v>0</v>
      </c>
    </row>
    <row r="36" spans="1:26" s="8" customFormat="1" ht="14.1" customHeight="1" x14ac:dyDescent="0.25">
      <c r="A36" s="8" t="s">
        <v>22</v>
      </c>
    </row>
  </sheetData>
  <mergeCells count="13">
    <mergeCell ref="R6:T7"/>
    <mergeCell ref="U6:W7"/>
    <mergeCell ref="X6:Z7"/>
    <mergeCell ref="A5:B8"/>
    <mergeCell ref="C5:E5"/>
    <mergeCell ref="F5:Z5"/>
    <mergeCell ref="C6:C8"/>
    <mergeCell ref="D6:D8"/>
    <mergeCell ref="E6:E8"/>
    <mergeCell ref="F6:H7"/>
    <mergeCell ref="I6:K7"/>
    <mergeCell ref="L6:N7"/>
    <mergeCell ref="O6:Q7"/>
  </mergeCells>
  <phoneticPr fontId="21" type="noConversion"/>
  <printOptions horizontalCentered="1"/>
  <pageMargins left="0.19645669291338586" right="0.19645669291338586" top="0.6889763779527559" bottom="0.6889763779527559" header="0.39370078740157477" footer="0.39370078740157477"/>
  <pageSetup paperSize="0" fitToWidth="0" fitToHeight="0" pageOrder="overThenDown" orientation="landscape" horizontalDpi="0" verticalDpi="0" copies="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workbookViewId="0"/>
  </sheetViews>
  <sheetFormatPr defaultRowHeight="16.5" customHeight="1" x14ac:dyDescent="0.25"/>
  <cols>
    <col min="1" max="1" width="5.5" customWidth="1"/>
    <col min="2" max="2" width="9" style="17" customWidth="1"/>
    <col min="3" max="3" width="6.25" customWidth="1"/>
    <col min="4" max="4" width="5.25" customWidth="1"/>
    <col min="5" max="5" width="5.625" customWidth="1"/>
    <col min="6" max="26" width="4.875" customWidth="1"/>
    <col min="27" max="27" width="8.5" customWidth="1"/>
    <col min="28" max="1024" width="8.375" customWidth="1"/>
  </cols>
  <sheetData>
    <row r="1" spans="1:26" s="2" customFormat="1" ht="17.25" customHeight="1" x14ac:dyDescent="0.25">
      <c r="A1" s="1" t="s">
        <v>0</v>
      </c>
      <c r="B1" s="1"/>
      <c r="H1"/>
      <c r="I1"/>
      <c r="J1"/>
      <c r="K1"/>
      <c r="L1"/>
      <c r="M1"/>
      <c r="N1"/>
    </row>
    <row r="2" spans="1:26" s="4" customFormat="1" ht="4.5" customHeight="1" x14ac:dyDescent="0.25">
      <c r="A2" s="3"/>
      <c r="B2" s="3"/>
    </row>
    <row r="3" spans="1:26" s="4" customFormat="1" ht="13.5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Z3" s="6" t="s">
        <v>2</v>
      </c>
    </row>
    <row r="4" spans="1:26" s="4" customFormat="1" ht="5.25" customHeight="1" x14ac:dyDescent="0.25"/>
    <row r="5" spans="1:26" s="8" customFormat="1" ht="15" customHeight="1" x14ac:dyDescent="0.25">
      <c r="A5" s="226" t="s">
        <v>3</v>
      </c>
      <c r="B5" s="226"/>
      <c r="C5" s="247" t="s">
        <v>4</v>
      </c>
      <c r="D5" s="247"/>
      <c r="E5" s="247"/>
      <c r="F5" s="248" t="s">
        <v>5</v>
      </c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</row>
    <row r="6" spans="1:26" s="8" customFormat="1" ht="14.25" customHeight="1" x14ac:dyDescent="0.25">
      <c r="A6" s="226"/>
      <c r="B6" s="226"/>
      <c r="C6" s="247" t="s">
        <v>6</v>
      </c>
      <c r="D6" s="247" t="s">
        <v>7</v>
      </c>
      <c r="E6" s="249" t="s">
        <v>8</v>
      </c>
      <c r="F6" s="247" t="s">
        <v>30</v>
      </c>
      <c r="G6" s="247"/>
      <c r="H6" s="247"/>
      <c r="I6" s="247" t="s">
        <v>31</v>
      </c>
      <c r="J6" s="247"/>
      <c r="K6" s="247"/>
      <c r="L6" s="247" t="s">
        <v>32</v>
      </c>
      <c r="M6" s="247"/>
      <c r="N6" s="247"/>
      <c r="O6" s="247" t="s">
        <v>33</v>
      </c>
      <c r="P6" s="247"/>
      <c r="Q6" s="247"/>
      <c r="R6" s="247" t="s">
        <v>34</v>
      </c>
      <c r="S6" s="247"/>
      <c r="T6" s="247"/>
      <c r="U6" s="247" t="s">
        <v>35</v>
      </c>
      <c r="V6" s="247"/>
      <c r="W6" s="247"/>
      <c r="X6" s="248" t="s">
        <v>36</v>
      </c>
      <c r="Y6" s="248"/>
      <c r="Z6" s="248"/>
    </row>
    <row r="7" spans="1:26" s="8" customFormat="1" ht="9.75" customHeight="1" x14ac:dyDescent="0.25">
      <c r="A7" s="226"/>
      <c r="B7" s="226"/>
      <c r="C7" s="247"/>
      <c r="D7" s="247"/>
      <c r="E7" s="249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8"/>
      <c r="Y7" s="248"/>
      <c r="Z7" s="248"/>
    </row>
    <row r="8" spans="1:26" s="8" customFormat="1" ht="15.6" customHeight="1" x14ac:dyDescent="0.25">
      <c r="A8" s="226"/>
      <c r="B8" s="226"/>
      <c r="C8" s="247"/>
      <c r="D8" s="247"/>
      <c r="E8" s="249"/>
      <c r="F8" s="19" t="s">
        <v>16</v>
      </c>
      <c r="G8" s="7" t="s">
        <v>7</v>
      </c>
      <c r="H8" s="18" t="s">
        <v>8</v>
      </c>
      <c r="I8" s="7" t="s">
        <v>16</v>
      </c>
      <c r="J8" s="7" t="s">
        <v>7</v>
      </c>
      <c r="K8" s="18" t="s">
        <v>8</v>
      </c>
      <c r="L8" s="7" t="s">
        <v>16</v>
      </c>
      <c r="M8" s="7" t="s">
        <v>7</v>
      </c>
      <c r="N8" s="20" t="s">
        <v>8</v>
      </c>
      <c r="O8" s="19" t="s">
        <v>16</v>
      </c>
      <c r="P8" s="7" t="s">
        <v>7</v>
      </c>
      <c r="Q8" s="18" t="s">
        <v>8</v>
      </c>
      <c r="R8" s="7" t="s">
        <v>16</v>
      </c>
      <c r="S8" s="7" t="s">
        <v>7</v>
      </c>
      <c r="T8" s="20" t="s">
        <v>8</v>
      </c>
      <c r="U8" s="7" t="s">
        <v>16</v>
      </c>
      <c r="V8" s="7" t="s">
        <v>7</v>
      </c>
      <c r="W8" s="20" t="s">
        <v>8</v>
      </c>
      <c r="X8" s="7" t="s">
        <v>16</v>
      </c>
      <c r="Y8" s="7" t="s">
        <v>7</v>
      </c>
      <c r="Z8" s="20" t="s">
        <v>8</v>
      </c>
    </row>
    <row r="9" spans="1:26" s="8" customFormat="1" ht="14.1" customHeight="1" x14ac:dyDescent="0.25">
      <c r="A9" s="8" t="s">
        <v>42</v>
      </c>
      <c r="C9" s="29">
        <v>150914</v>
      </c>
      <c r="D9" s="116">
        <v>57727</v>
      </c>
      <c r="E9" s="24">
        <v>93187</v>
      </c>
      <c r="F9" s="21">
        <v>16338</v>
      </c>
      <c r="G9" s="23">
        <v>7116</v>
      </c>
      <c r="H9" s="24">
        <v>9222</v>
      </c>
      <c r="I9" s="21">
        <v>35605</v>
      </c>
      <c r="J9" s="23">
        <v>13154</v>
      </c>
      <c r="K9" s="24">
        <v>22451</v>
      </c>
      <c r="L9" s="21">
        <v>45714</v>
      </c>
      <c r="M9" s="23">
        <v>15740</v>
      </c>
      <c r="N9" s="24">
        <v>29974</v>
      </c>
      <c r="O9" s="21">
        <v>26690</v>
      </c>
      <c r="P9" s="23">
        <v>10030</v>
      </c>
      <c r="Q9" s="24">
        <v>16660</v>
      </c>
      <c r="R9" s="21">
        <v>13571</v>
      </c>
      <c r="S9" s="23">
        <v>5176</v>
      </c>
      <c r="T9" s="24">
        <v>8395</v>
      </c>
      <c r="U9" s="23">
        <v>4221</v>
      </c>
      <c r="V9" s="23">
        <v>1787</v>
      </c>
      <c r="W9" s="24">
        <v>2434</v>
      </c>
      <c r="X9" s="23">
        <v>8775</v>
      </c>
      <c r="Y9" s="23">
        <v>4724</v>
      </c>
      <c r="Z9" s="24">
        <v>4051</v>
      </c>
    </row>
    <row r="10" spans="1:26" s="8" customFormat="1" ht="14.1" customHeight="1" x14ac:dyDescent="0.25">
      <c r="B10" s="6" t="s">
        <v>46</v>
      </c>
      <c r="C10" s="90">
        <v>12</v>
      </c>
      <c r="D10" s="116">
        <v>4</v>
      </c>
      <c r="E10" s="117">
        <v>8</v>
      </c>
      <c r="F10" s="21">
        <v>3</v>
      </c>
      <c r="G10" s="116">
        <v>2</v>
      </c>
      <c r="H10" s="117">
        <v>1</v>
      </c>
      <c r="I10" s="21">
        <v>6</v>
      </c>
      <c r="J10" s="116">
        <v>1</v>
      </c>
      <c r="K10" s="117">
        <v>5</v>
      </c>
      <c r="L10" s="21">
        <v>2</v>
      </c>
      <c r="M10" s="116">
        <v>1</v>
      </c>
      <c r="N10" s="117">
        <v>1</v>
      </c>
      <c r="O10" s="21">
        <v>1</v>
      </c>
      <c r="P10" s="116">
        <v>0</v>
      </c>
      <c r="Q10" s="117">
        <v>1</v>
      </c>
      <c r="R10" s="21">
        <v>0</v>
      </c>
      <c r="S10" s="116">
        <v>0</v>
      </c>
      <c r="T10" s="117">
        <v>0</v>
      </c>
      <c r="U10" s="23">
        <v>0</v>
      </c>
      <c r="V10" s="116">
        <v>0</v>
      </c>
      <c r="W10" s="117">
        <v>0</v>
      </c>
      <c r="X10" s="23">
        <v>0</v>
      </c>
      <c r="Y10" s="23">
        <v>0</v>
      </c>
      <c r="Z10" s="24">
        <v>0</v>
      </c>
    </row>
    <row r="11" spans="1:26" s="8" customFormat="1" ht="14.1" customHeight="1" x14ac:dyDescent="0.25">
      <c r="B11" s="6" t="s">
        <v>73</v>
      </c>
      <c r="C11" s="29">
        <v>27676</v>
      </c>
      <c r="D11" s="116">
        <v>7642</v>
      </c>
      <c r="E11" s="117">
        <v>20034</v>
      </c>
      <c r="F11" s="21">
        <v>1896</v>
      </c>
      <c r="G11" s="116">
        <v>723</v>
      </c>
      <c r="H11" s="117">
        <v>1173</v>
      </c>
      <c r="I11" s="21">
        <v>6319</v>
      </c>
      <c r="J11" s="116">
        <v>1733</v>
      </c>
      <c r="K11" s="117">
        <v>4586</v>
      </c>
      <c r="L11" s="21">
        <v>8085</v>
      </c>
      <c r="M11" s="116">
        <v>2113</v>
      </c>
      <c r="N11" s="117">
        <v>5972</v>
      </c>
      <c r="O11" s="21">
        <v>6143</v>
      </c>
      <c r="P11" s="116">
        <v>1535</v>
      </c>
      <c r="Q11" s="117">
        <v>4608</v>
      </c>
      <c r="R11" s="21">
        <v>2979</v>
      </c>
      <c r="S11" s="116">
        <v>733</v>
      </c>
      <c r="T11" s="117">
        <v>2246</v>
      </c>
      <c r="U11" s="23">
        <v>1515</v>
      </c>
      <c r="V11" s="116">
        <v>493</v>
      </c>
      <c r="W11" s="117">
        <v>1022</v>
      </c>
      <c r="X11" s="23">
        <v>739</v>
      </c>
      <c r="Y11" s="23">
        <v>312</v>
      </c>
      <c r="Z11" s="24">
        <v>427</v>
      </c>
    </row>
    <row r="12" spans="1:26" s="8" customFormat="1" ht="14.1" customHeight="1" x14ac:dyDescent="0.25">
      <c r="B12" s="6" t="s">
        <v>50</v>
      </c>
      <c r="C12" s="29">
        <v>2648</v>
      </c>
      <c r="D12" s="116">
        <v>933</v>
      </c>
      <c r="E12" s="117">
        <v>1715</v>
      </c>
      <c r="F12" s="21">
        <v>618</v>
      </c>
      <c r="G12" s="116">
        <v>89</v>
      </c>
      <c r="H12" s="117">
        <v>529</v>
      </c>
      <c r="I12" s="21">
        <v>763</v>
      </c>
      <c r="J12" s="116">
        <v>369</v>
      </c>
      <c r="K12" s="117">
        <v>394</v>
      </c>
      <c r="L12" s="21">
        <v>929</v>
      </c>
      <c r="M12" s="116">
        <v>431</v>
      </c>
      <c r="N12" s="117">
        <v>498</v>
      </c>
      <c r="O12" s="21">
        <v>314</v>
      </c>
      <c r="P12" s="116">
        <v>32</v>
      </c>
      <c r="Q12" s="117">
        <v>282</v>
      </c>
      <c r="R12" s="21">
        <v>16</v>
      </c>
      <c r="S12" s="116">
        <v>9</v>
      </c>
      <c r="T12" s="117">
        <v>7</v>
      </c>
      <c r="U12" s="23">
        <v>8</v>
      </c>
      <c r="V12" s="116">
        <v>3</v>
      </c>
      <c r="W12" s="117">
        <v>5</v>
      </c>
      <c r="X12" s="23">
        <v>0</v>
      </c>
      <c r="Y12" s="23">
        <v>0</v>
      </c>
      <c r="Z12" s="24">
        <v>0</v>
      </c>
    </row>
    <row r="13" spans="1:26" s="8" customFormat="1" ht="14.1" customHeight="1" x14ac:dyDescent="0.25">
      <c r="B13" s="6" t="s">
        <v>72</v>
      </c>
      <c r="C13" s="29">
        <v>14451</v>
      </c>
      <c r="D13" s="116">
        <v>5961</v>
      </c>
      <c r="E13" s="117">
        <v>8490</v>
      </c>
      <c r="F13" s="21">
        <v>1463</v>
      </c>
      <c r="G13" s="116">
        <v>695</v>
      </c>
      <c r="H13" s="117">
        <v>768</v>
      </c>
      <c r="I13" s="21">
        <v>3004</v>
      </c>
      <c r="J13" s="116">
        <v>1267</v>
      </c>
      <c r="K13" s="117">
        <v>1737</v>
      </c>
      <c r="L13" s="21">
        <v>5499</v>
      </c>
      <c r="M13" s="116">
        <v>2156</v>
      </c>
      <c r="N13" s="117">
        <v>3343</v>
      </c>
      <c r="O13" s="21">
        <v>2675</v>
      </c>
      <c r="P13" s="116">
        <v>1023</v>
      </c>
      <c r="Q13" s="117">
        <v>1652</v>
      </c>
      <c r="R13" s="21">
        <v>1203</v>
      </c>
      <c r="S13" s="116">
        <v>531</v>
      </c>
      <c r="T13" s="117">
        <v>672</v>
      </c>
      <c r="U13" s="23">
        <v>294</v>
      </c>
      <c r="V13" s="116">
        <v>118</v>
      </c>
      <c r="W13" s="117">
        <v>176</v>
      </c>
      <c r="X13" s="23">
        <v>313</v>
      </c>
      <c r="Y13" s="23">
        <v>171</v>
      </c>
      <c r="Z13" s="24">
        <v>142</v>
      </c>
    </row>
    <row r="14" spans="1:26" s="8" customFormat="1" ht="14.1" customHeight="1" x14ac:dyDescent="0.25">
      <c r="B14" s="6" t="s">
        <v>52</v>
      </c>
      <c r="C14" s="29">
        <v>1557</v>
      </c>
      <c r="D14" s="116">
        <v>846</v>
      </c>
      <c r="E14" s="117">
        <v>711</v>
      </c>
      <c r="F14" s="21">
        <v>290</v>
      </c>
      <c r="G14" s="116">
        <v>171</v>
      </c>
      <c r="H14" s="117">
        <v>119</v>
      </c>
      <c r="I14" s="21">
        <v>489</v>
      </c>
      <c r="J14" s="116">
        <v>302</v>
      </c>
      <c r="K14" s="117">
        <v>187</v>
      </c>
      <c r="L14" s="21">
        <v>397</v>
      </c>
      <c r="M14" s="116">
        <v>195</v>
      </c>
      <c r="N14" s="117">
        <v>202</v>
      </c>
      <c r="O14" s="21">
        <v>222</v>
      </c>
      <c r="P14" s="116">
        <v>87</v>
      </c>
      <c r="Q14" s="117">
        <v>135</v>
      </c>
      <c r="R14" s="21">
        <v>104</v>
      </c>
      <c r="S14" s="116">
        <v>70</v>
      </c>
      <c r="T14" s="117">
        <v>34</v>
      </c>
      <c r="U14" s="23">
        <v>33</v>
      </c>
      <c r="V14" s="116">
        <v>11</v>
      </c>
      <c r="W14" s="117">
        <v>22</v>
      </c>
      <c r="X14" s="23">
        <v>22</v>
      </c>
      <c r="Y14" s="23">
        <v>10</v>
      </c>
      <c r="Z14" s="24">
        <v>12</v>
      </c>
    </row>
    <row r="15" spans="1:26" s="8" customFormat="1" ht="14.1" customHeight="1" x14ac:dyDescent="0.25">
      <c r="B15" s="6" t="s">
        <v>53</v>
      </c>
      <c r="C15" s="29">
        <v>9945</v>
      </c>
      <c r="D15" s="116">
        <v>4654</v>
      </c>
      <c r="E15" s="117">
        <v>5291</v>
      </c>
      <c r="F15" s="21">
        <v>2409</v>
      </c>
      <c r="G15" s="116">
        <v>1226</v>
      </c>
      <c r="H15" s="117">
        <v>1183</v>
      </c>
      <c r="I15" s="21">
        <v>2875</v>
      </c>
      <c r="J15" s="116">
        <v>1258</v>
      </c>
      <c r="K15" s="117">
        <v>1617</v>
      </c>
      <c r="L15" s="21">
        <v>2402</v>
      </c>
      <c r="M15" s="116">
        <v>1093</v>
      </c>
      <c r="N15" s="117">
        <v>1309</v>
      </c>
      <c r="O15" s="21">
        <v>1621</v>
      </c>
      <c r="P15" s="116">
        <v>738</v>
      </c>
      <c r="Q15" s="117">
        <v>883</v>
      </c>
      <c r="R15" s="21">
        <v>397</v>
      </c>
      <c r="S15" s="116">
        <v>213</v>
      </c>
      <c r="T15" s="117">
        <v>184</v>
      </c>
      <c r="U15" s="23">
        <v>118</v>
      </c>
      <c r="V15" s="116">
        <v>65</v>
      </c>
      <c r="W15" s="117">
        <v>53</v>
      </c>
      <c r="X15" s="23">
        <v>123</v>
      </c>
      <c r="Y15" s="23">
        <v>61</v>
      </c>
      <c r="Z15" s="24">
        <v>62</v>
      </c>
    </row>
    <row r="16" spans="1:26" s="8" customFormat="1" ht="14.1" customHeight="1" x14ac:dyDescent="0.25">
      <c r="B16" s="6" t="s">
        <v>74</v>
      </c>
      <c r="C16" s="29">
        <v>12437</v>
      </c>
      <c r="D16" s="116">
        <v>3588</v>
      </c>
      <c r="E16" s="117">
        <v>8849</v>
      </c>
      <c r="F16" s="21">
        <v>320</v>
      </c>
      <c r="G16" s="116">
        <v>77</v>
      </c>
      <c r="H16" s="117">
        <v>243</v>
      </c>
      <c r="I16" s="21">
        <v>3320</v>
      </c>
      <c r="J16" s="116">
        <v>1145</v>
      </c>
      <c r="K16" s="117">
        <v>2175</v>
      </c>
      <c r="L16" s="21">
        <v>5132</v>
      </c>
      <c r="M16" s="116">
        <v>1275</v>
      </c>
      <c r="N16" s="117">
        <v>3857</v>
      </c>
      <c r="O16" s="21">
        <v>2036</v>
      </c>
      <c r="P16" s="116">
        <v>547</v>
      </c>
      <c r="Q16" s="117">
        <v>1489</v>
      </c>
      <c r="R16" s="21">
        <v>1307</v>
      </c>
      <c r="S16" s="116">
        <v>457</v>
      </c>
      <c r="T16" s="117">
        <v>850</v>
      </c>
      <c r="U16" s="23">
        <v>319</v>
      </c>
      <c r="V16" s="116">
        <v>85</v>
      </c>
      <c r="W16" s="117">
        <v>234</v>
      </c>
      <c r="X16" s="23">
        <v>3</v>
      </c>
      <c r="Y16" s="23">
        <v>2</v>
      </c>
      <c r="Z16" s="24">
        <v>1</v>
      </c>
    </row>
    <row r="17" spans="2:26" s="8" customFormat="1" ht="14.1" customHeight="1" x14ac:dyDescent="0.25">
      <c r="B17" s="6" t="s">
        <v>55</v>
      </c>
      <c r="C17" s="29">
        <v>11862</v>
      </c>
      <c r="D17" s="116">
        <v>4985</v>
      </c>
      <c r="E17" s="117">
        <v>6877</v>
      </c>
      <c r="F17" s="21">
        <v>1437</v>
      </c>
      <c r="G17" s="116">
        <v>489</v>
      </c>
      <c r="H17" s="117">
        <v>948</v>
      </c>
      <c r="I17" s="21">
        <v>1964</v>
      </c>
      <c r="J17" s="116">
        <v>718</v>
      </c>
      <c r="K17" s="117">
        <v>1246</v>
      </c>
      <c r="L17" s="21">
        <v>3986</v>
      </c>
      <c r="M17" s="116">
        <v>1802</v>
      </c>
      <c r="N17" s="117">
        <v>2184</v>
      </c>
      <c r="O17" s="21">
        <v>1199</v>
      </c>
      <c r="P17" s="116">
        <v>530</v>
      </c>
      <c r="Q17" s="117">
        <v>669</v>
      </c>
      <c r="R17" s="21">
        <v>2348</v>
      </c>
      <c r="S17" s="116">
        <v>1060</v>
      </c>
      <c r="T17" s="117">
        <v>1288</v>
      </c>
      <c r="U17" s="23">
        <v>376</v>
      </c>
      <c r="V17" s="116">
        <v>181</v>
      </c>
      <c r="W17" s="117">
        <v>195</v>
      </c>
      <c r="X17" s="23">
        <v>552</v>
      </c>
      <c r="Y17" s="23">
        <v>205</v>
      </c>
      <c r="Z17" s="24">
        <v>347</v>
      </c>
    </row>
    <row r="18" spans="2:26" s="8" customFormat="1" ht="14.1" customHeight="1" x14ac:dyDescent="0.25">
      <c r="B18" s="6" t="s">
        <v>56</v>
      </c>
      <c r="C18" s="29">
        <v>5069</v>
      </c>
      <c r="D18" s="116">
        <v>2157</v>
      </c>
      <c r="E18" s="117">
        <v>2912</v>
      </c>
      <c r="F18" s="21">
        <v>733</v>
      </c>
      <c r="G18" s="116">
        <v>319</v>
      </c>
      <c r="H18" s="117">
        <v>414</v>
      </c>
      <c r="I18" s="21">
        <v>1482</v>
      </c>
      <c r="J18" s="116">
        <v>619</v>
      </c>
      <c r="K18" s="117">
        <v>863</v>
      </c>
      <c r="L18" s="21">
        <v>1257</v>
      </c>
      <c r="M18" s="116">
        <v>531</v>
      </c>
      <c r="N18" s="117">
        <v>726</v>
      </c>
      <c r="O18" s="21">
        <v>1005</v>
      </c>
      <c r="P18" s="116">
        <v>443</v>
      </c>
      <c r="Q18" s="117">
        <v>562</v>
      </c>
      <c r="R18" s="21">
        <v>420</v>
      </c>
      <c r="S18" s="116">
        <v>150</v>
      </c>
      <c r="T18" s="117">
        <v>270</v>
      </c>
      <c r="U18" s="23">
        <v>95</v>
      </c>
      <c r="V18" s="116">
        <v>53</v>
      </c>
      <c r="W18" s="117">
        <v>42</v>
      </c>
      <c r="X18" s="23">
        <v>77</v>
      </c>
      <c r="Y18" s="23">
        <v>42</v>
      </c>
      <c r="Z18" s="24">
        <v>35</v>
      </c>
    </row>
    <row r="19" spans="2:26" s="8" customFormat="1" ht="14.1" customHeight="1" x14ac:dyDescent="0.25">
      <c r="B19" s="6" t="s">
        <v>57</v>
      </c>
      <c r="C19" s="29">
        <v>1650</v>
      </c>
      <c r="D19" s="116">
        <v>660</v>
      </c>
      <c r="E19" s="117">
        <v>990</v>
      </c>
      <c r="F19" s="21">
        <v>309</v>
      </c>
      <c r="G19" s="116">
        <v>116</v>
      </c>
      <c r="H19" s="117">
        <v>193</v>
      </c>
      <c r="I19" s="21">
        <v>408</v>
      </c>
      <c r="J19" s="116">
        <v>139</v>
      </c>
      <c r="K19" s="117">
        <v>269</v>
      </c>
      <c r="L19" s="21">
        <v>418</v>
      </c>
      <c r="M19" s="116">
        <v>142</v>
      </c>
      <c r="N19" s="117">
        <v>276</v>
      </c>
      <c r="O19" s="21">
        <v>198</v>
      </c>
      <c r="P19" s="116">
        <v>75</v>
      </c>
      <c r="Q19" s="117">
        <v>123</v>
      </c>
      <c r="R19" s="21">
        <v>93</v>
      </c>
      <c r="S19" s="116">
        <v>50</v>
      </c>
      <c r="T19" s="117">
        <v>43</v>
      </c>
      <c r="U19" s="23">
        <v>72</v>
      </c>
      <c r="V19" s="116">
        <v>41</v>
      </c>
      <c r="W19" s="117">
        <v>31</v>
      </c>
      <c r="X19" s="23">
        <v>152</v>
      </c>
      <c r="Y19" s="23">
        <v>97</v>
      </c>
      <c r="Z19" s="24">
        <v>55</v>
      </c>
    </row>
    <row r="20" spans="2:26" s="8" customFormat="1" ht="14.1" customHeight="1" x14ac:dyDescent="0.25">
      <c r="B20" s="6" t="s">
        <v>58</v>
      </c>
      <c r="C20" s="29">
        <v>1015</v>
      </c>
      <c r="D20" s="116">
        <v>720</v>
      </c>
      <c r="E20" s="117">
        <v>295</v>
      </c>
      <c r="F20" s="21">
        <v>125</v>
      </c>
      <c r="G20" s="116">
        <v>86</v>
      </c>
      <c r="H20" s="117">
        <v>39</v>
      </c>
      <c r="I20" s="21">
        <v>209</v>
      </c>
      <c r="J20" s="116">
        <v>132</v>
      </c>
      <c r="K20" s="117">
        <v>77</v>
      </c>
      <c r="L20" s="21">
        <v>405</v>
      </c>
      <c r="M20" s="116">
        <v>285</v>
      </c>
      <c r="N20" s="117">
        <v>120</v>
      </c>
      <c r="O20" s="21">
        <v>189</v>
      </c>
      <c r="P20" s="116">
        <v>150</v>
      </c>
      <c r="Q20" s="117">
        <v>39</v>
      </c>
      <c r="R20" s="21">
        <v>85</v>
      </c>
      <c r="S20" s="116">
        <v>65</v>
      </c>
      <c r="T20" s="117">
        <v>20</v>
      </c>
      <c r="U20" s="23">
        <v>2</v>
      </c>
      <c r="V20" s="116">
        <v>2</v>
      </c>
      <c r="W20" s="117">
        <v>0</v>
      </c>
      <c r="X20" s="23">
        <v>0</v>
      </c>
      <c r="Y20" s="23">
        <v>0</v>
      </c>
      <c r="Z20" s="24">
        <v>0</v>
      </c>
    </row>
    <row r="21" spans="2:26" s="8" customFormat="1" ht="14.1" customHeight="1" x14ac:dyDescent="0.25">
      <c r="B21" s="6" t="s">
        <v>75</v>
      </c>
      <c r="C21" s="29">
        <v>13930</v>
      </c>
      <c r="D21" s="116">
        <v>5362</v>
      </c>
      <c r="E21" s="117">
        <v>8568</v>
      </c>
      <c r="F21" s="21">
        <v>671</v>
      </c>
      <c r="G21" s="116">
        <v>385</v>
      </c>
      <c r="H21" s="117">
        <v>286</v>
      </c>
      <c r="I21" s="21">
        <v>2975</v>
      </c>
      <c r="J21" s="116">
        <v>862</v>
      </c>
      <c r="K21" s="117">
        <v>2113</v>
      </c>
      <c r="L21" s="21">
        <v>3883</v>
      </c>
      <c r="M21" s="116">
        <v>811</v>
      </c>
      <c r="N21" s="117">
        <v>3072</v>
      </c>
      <c r="O21" s="21">
        <v>4529</v>
      </c>
      <c r="P21" s="116">
        <v>2545</v>
      </c>
      <c r="Q21" s="117">
        <v>1984</v>
      </c>
      <c r="R21" s="21">
        <v>1642</v>
      </c>
      <c r="S21" s="116">
        <v>653</v>
      </c>
      <c r="T21" s="117">
        <v>989</v>
      </c>
      <c r="U21" s="23">
        <v>164</v>
      </c>
      <c r="V21" s="116">
        <v>70</v>
      </c>
      <c r="W21" s="117">
        <v>94</v>
      </c>
      <c r="X21" s="23">
        <v>66</v>
      </c>
      <c r="Y21" s="23">
        <v>36</v>
      </c>
      <c r="Z21" s="24">
        <v>30</v>
      </c>
    </row>
    <row r="22" spans="2:26" s="8" customFormat="1" ht="14.1" customHeight="1" x14ac:dyDescent="0.25">
      <c r="B22" s="6" t="s">
        <v>76</v>
      </c>
      <c r="C22" s="29">
        <v>8166</v>
      </c>
      <c r="D22" s="116">
        <v>2337</v>
      </c>
      <c r="E22" s="117">
        <v>5829</v>
      </c>
      <c r="F22" s="21">
        <v>1190</v>
      </c>
      <c r="G22" s="116">
        <v>386</v>
      </c>
      <c r="H22" s="117">
        <v>804</v>
      </c>
      <c r="I22" s="21">
        <v>2253</v>
      </c>
      <c r="J22" s="116">
        <v>640</v>
      </c>
      <c r="K22" s="117">
        <v>1613</v>
      </c>
      <c r="L22" s="21">
        <v>2765</v>
      </c>
      <c r="M22" s="116">
        <v>693</v>
      </c>
      <c r="N22" s="117">
        <v>2072</v>
      </c>
      <c r="O22" s="21">
        <v>1357</v>
      </c>
      <c r="P22" s="116">
        <v>378</v>
      </c>
      <c r="Q22" s="117">
        <v>979</v>
      </c>
      <c r="R22" s="21">
        <v>356</v>
      </c>
      <c r="S22" s="116">
        <v>126</v>
      </c>
      <c r="T22" s="117">
        <v>230</v>
      </c>
      <c r="U22" s="23">
        <v>142</v>
      </c>
      <c r="V22" s="116">
        <v>60</v>
      </c>
      <c r="W22" s="117">
        <v>82</v>
      </c>
      <c r="X22" s="23">
        <v>103</v>
      </c>
      <c r="Y22" s="23">
        <v>54</v>
      </c>
      <c r="Z22" s="24">
        <v>49</v>
      </c>
    </row>
    <row r="23" spans="2:26" s="8" customFormat="1" ht="14.1" customHeight="1" x14ac:dyDescent="0.25">
      <c r="B23" s="6" t="s">
        <v>59</v>
      </c>
      <c r="C23" s="29">
        <v>3159</v>
      </c>
      <c r="D23" s="116">
        <v>1039</v>
      </c>
      <c r="E23" s="117">
        <v>2120</v>
      </c>
      <c r="F23" s="21">
        <v>498</v>
      </c>
      <c r="G23" s="116">
        <v>160</v>
      </c>
      <c r="H23" s="117">
        <v>338</v>
      </c>
      <c r="I23" s="21">
        <v>831</v>
      </c>
      <c r="J23" s="116">
        <v>244</v>
      </c>
      <c r="K23" s="117">
        <v>587</v>
      </c>
      <c r="L23" s="21">
        <v>848</v>
      </c>
      <c r="M23" s="116">
        <v>335</v>
      </c>
      <c r="N23" s="117">
        <v>513</v>
      </c>
      <c r="O23" s="21">
        <v>640</v>
      </c>
      <c r="P23" s="116">
        <v>151</v>
      </c>
      <c r="Q23" s="117">
        <v>489</v>
      </c>
      <c r="R23" s="21">
        <v>187</v>
      </c>
      <c r="S23" s="116">
        <v>68</v>
      </c>
      <c r="T23" s="117">
        <v>119</v>
      </c>
      <c r="U23" s="23">
        <v>58</v>
      </c>
      <c r="V23" s="116">
        <v>30</v>
      </c>
      <c r="W23" s="117">
        <v>28</v>
      </c>
      <c r="X23" s="23">
        <v>97</v>
      </c>
      <c r="Y23" s="23">
        <v>51</v>
      </c>
      <c r="Z23" s="24">
        <v>46</v>
      </c>
    </row>
    <row r="24" spans="2:26" s="8" customFormat="1" ht="14.1" customHeight="1" x14ac:dyDescent="0.25">
      <c r="B24" s="6" t="s">
        <v>60</v>
      </c>
      <c r="C24" s="29">
        <v>1405</v>
      </c>
      <c r="D24" s="116">
        <v>679</v>
      </c>
      <c r="E24" s="117">
        <v>726</v>
      </c>
      <c r="F24" s="21">
        <v>83</v>
      </c>
      <c r="G24" s="116">
        <v>39</v>
      </c>
      <c r="H24" s="117">
        <v>44</v>
      </c>
      <c r="I24" s="21">
        <v>260</v>
      </c>
      <c r="J24" s="116">
        <v>128</v>
      </c>
      <c r="K24" s="117">
        <v>132</v>
      </c>
      <c r="L24" s="21">
        <v>297</v>
      </c>
      <c r="M24" s="116">
        <v>156</v>
      </c>
      <c r="N24" s="117">
        <v>141</v>
      </c>
      <c r="O24" s="21">
        <v>298</v>
      </c>
      <c r="P24" s="116">
        <v>157</v>
      </c>
      <c r="Q24" s="117">
        <v>141</v>
      </c>
      <c r="R24" s="21">
        <v>167</v>
      </c>
      <c r="S24" s="116">
        <v>64</v>
      </c>
      <c r="T24" s="117">
        <v>103</v>
      </c>
      <c r="U24" s="23">
        <v>58</v>
      </c>
      <c r="V24" s="116">
        <v>28</v>
      </c>
      <c r="W24" s="117">
        <v>30</v>
      </c>
      <c r="X24" s="23">
        <v>242</v>
      </c>
      <c r="Y24" s="23">
        <v>107</v>
      </c>
      <c r="Z24" s="24">
        <v>135</v>
      </c>
    </row>
    <row r="25" spans="2:26" s="8" customFormat="1" ht="14.1" customHeight="1" x14ac:dyDescent="0.25">
      <c r="B25" s="6" t="s">
        <v>61</v>
      </c>
      <c r="C25" s="29">
        <v>3271</v>
      </c>
      <c r="D25" s="116">
        <v>1112</v>
      </c>
      <c r="E25" s="117">
        <v>2159</v>
      </c>
      <c r="F25" s="21">
        <v>332</v>
      </c>
      <c r="G25" s="116">
        <v>103</v>
      </c>
      <c r="H25" s="117">
        <v>229</v>
      </c>
      <c r="I25" s="21">
        <v>373</v>
      </c>
      <c r="J25" s="116">
        <v>151</v>
      </c>
      <c r="K25" s="117">
        <v>222</v>
      </c>
      <c r="L25" s="21">
        <v>718</v>
      </c>
      <c r="M25" s="116">
        <v>230</v>
      </c>
      <c r="N25" s="117">
        <v>488</v>
      </c>
      <c r="O25" s="21">
        <v>805</v>
      </c>
      <c r="P25" s="116">
        <v>215</v>
      </c>
      <c r="Q25" s="117">
        <v>590</v>
      </c>
      <c r="R25" s="21">
        <v>626</v>
      </c>
      <c r="S25" s="116">
        <v>213</v>
      </c>
      <c r="T25" s="117">
        <v>413</v>
      </c>
      <c r="U25" s="23">
        <v>196</v>
      </c>
      <c r="V25" s="116">
        <v>95</v>
      </c>
      <c r="W25" s="117">
        <v>101</v>
      </c>
      <c r="X25" s="23">
        <v>221</v>
      </c>
      <c r="Y25" s="23">
        <v>105</v>
      </c>
      <c r="Z25" s="24">
        <v>116</v>
      </c>
    </row>
    <row r="26" spans="2:26" s="8" customFormat="1" ht="14.1" customHeight="1" x14ac:dyDescent="0.25">
      <c r="B26" s="6" t="s">
        <v>62</v>
      </c>
      <c r="C26" s="29">
        <v>1336</v>
      </c>
      <c r="D26" s="116">
        <v>363</v>
      </c>
      <c r="E26" s="117">
        <v>973</v>
      </c>
      <c r="F26" s="21">
        <v>136</v>
      </c>
      <c r="G26" s="116">
        <v>44</v>
      </c>
      <c r="H26" s="117">
        <v>92</v>
      </c>
      <c r="I26" s="21">
        <v>349</v>
      </c>
      <c r="J26" s="116">
        <v>94</v>
      </c>
      <c r="K26" s="117">
        <v>255</v>
      </c>
      <c r="L26" s="21">
        <v>411</v>
      </c>
      <c r="M26" s="116">
        <v>91</v>
      </c>
      <c r="N26" s="117">
        <v>320</v>
      </c>
      <c r="O26" s="21">
        <v>300</v>
      </c>
      <c r="P26" s="116">
        <v>83</v>
      </c>
      <c r="Q26" s="117">
        <v>217</v>
      </c>
      <c r="R26" s="21">
        <v>108</v>
      </c>
      <c r="S26" s="116">
        <v>45</v>
      </c>
      <c r="T26" s="117">
        <v>63</v>
      </c>
      <c r="U26" s="23">
        <v>26</v>
      </c>
      <c r="V26" s="116">
        <v>6</v>
      </c>
      <c r="W26" s="117">
        <v>20</v>
      </c>
      <c r="X26" s="23">
        <v>6</v>
      </c>
      <c r="Y26" s="23">
        <v>0</v>
      </c>
      <c r="Z26" s="24">
        <v>6</v>
      </c>
    </row>
    <row r="27" spans="2:26" s="8" customFormat="1" ht="14.1" customHeight="1" x14ac:dyDescent="0.25">
      <c r="B27" s="6" t="s">
        <v>63</v>
      </c>
      <c r="C27" s="29">
        <v>3077</v>
      </c>
      <c r="D27" s="116">
        <v>1639</v>
      </c>
      <c r="E27" s="117">
        <v>1438</v>
      </c>
      <c r="F27" s="21">
        <v>370</v>
      </c>
      <c r="G27" s="116">
        <v>222</v>
      </c>
      <c r="H27" s="117">
        <v>148</v>
      </c>
      <c r="I27" s="21">
        <v>832</v>
      </c>
      <c r="J27" s="116">
        <v>503</v>
      </c>
      <c r="K27" s="117">
        <v>329</v>
      </c>
      <c r="L27" s="21">
        <v>1205</v>
      </c>
      <c r="M27" s="116">
        <v>528</v>
      </c>
      <c r="N27" s="117">
        <v>677</v>
      </c>
      <c r="O27" s="21">
        <v>290</v>
      </c>
      <c r="P27" s="116">
        <v>157</v>
      </c>
      <c r="Q27" s="117">
        <v>133</v>
      </c>
      <c r="R27" s="21">
        <v>230</v>
      </c>
      <c r="S27" s="116">
        <v>133</v>
      </c>
      <c r="T27" s="117">
        <v>97</v>
      </c>
      <c r="U27" s="23">
        <v>107</v>
      </c>
      <c r="V27" s="116">
        <v>76</v>
      </c>
      <c r="W27" s="117">
        <v>31</v>
      </c>
      <c r="X27" s="23">
        <v>43</v>
      </c>
      <c r="Y27" s="23">
        <v>20</v>
      </c>
      <c r="Z27" s="24">
        <v>23</v>
      </c>
    </row>
    <row r="28" spans="2:26" s="8" customFormat="1" ht="14.1" customHeight="1" x14ac:dyDescent="0.25">
      <c r="B28" s="6" t="s">
        <v>64</v>
      </c>
      <c r="C28" s="29">
        <v>3439</v>
      </c>
      <c r="D28" s="116">
        <v>1581</v>
      </c>
      <c r="E28" s="117">
        <v>1858</v>
      </c>
      <c r="F28" s="21">
        <v>281</v>
      </c>
      <c r="G28" s="116">
        <v>125</v>
      </c>
      <c r="H28" s="117">
        <v>156</v>
      </c>
      <c r="I28" s="21">
        <v>1015</v>
      </c>
      <c r="J28" s="116">
        <v>369</v>
      </c>
      <c r="K28" s="117">
        <v>646</v>
      </c>
      <c r="L28" s="21">
        <v>1152</v>
      </c>
      <c r="M28" s="116">
        <v>620</v>
      </c>
      <c r="N28" s="117">
        <v>532</v>
      </c>
      <c r="O28" s="21">
        <v>251</v>
      </c>
      <c r="P28" s="116">
        <v>72</v>
      </c>
      <c r="Q28" s="117">
        <v>179</v>
      </c>
      <c r="R28" s="21">
        <v>241</v>
      </c>
      <c r="S28" s="116">
        <v>62</v>
      </c>
      <c r="T28" s="117">
        <v>179</v>
      </c>
      <c r="U28" s="23">
        <v>308</v>
      </c>
      <c r="V28" s="116">
        <v>213</v>
      </c>
      <c r="W28" s="117">
        <v>95</v>
      </c>
      <c r="X28" s="23">
        <v>191</v>
      </c>
      <c r="Y28" s="23">
        <v>120</v>
      </c>
      <c r="Z28" s="24">
        <v>71</v>
      </c>
    </row>
    <row r="29" spans="2:26" s="8" customFormat="1" ht="14.1" customHeight="1" x14ac:dyDescent="0.25">
      <c r="B29" s="6" t="s">
        <v>54</v>
      </c>
      <c r="C29" s="29">
        <v>6054</v>
      </c>
      <c r="D29" s="116">
        <v>2496</v>
      </c>
      <c r="E29" s="117">
        <v>3558</v>
      </c>
      <c r="F29" s="21">
        <v>353</v>
      </c>
      <c r="G29" s="116">
        <v>169</v>
      </c>
      <c r="H29" s="117">
        <v>184</v>
      </c>
      <c r="I29" s="21">
        <v>2719</v>
      </c>
      <c r="J29" s="116">
        <v>1213</v>
      </c>
      <c r="K29" s="117">
        <v>1506</v>
      </c>
      <c r="L29" s="21">
        <v>2264</v>
      </c>
      <c r="M29" s="116">
        <v>829</v>
      </c>
      <c r="N29" s="117">
        <v>1435</v>
      </c>
      <c r="O29" s="21">
        <v>468</v>
      </c>
      <c r="P29" s="116">
        <v>155</v>
      </c>
      <c r="Q29" s="117">
        <v>313</v>
      </c>
      <c r="R29" s="21">
        <v>117</v>
      </c>
      <c r="S29" s="116">
        <v>50</v>
      </c>
      <c r="T29" s="117">
        <v>67</v>
      </c>
      <c r="U29" s="23">
        <v>88</v>
      </c>
      <c r="V29" s="116">
        <v>35</v>
      </c>
      <c r="W29" s="117">
        <v>53</v>
      </c>
      <c r="X29" s="23">
        <v>45</v>
      </c>
      <c r="Y29" s="23">
        <v>45</v>
      </c>
      <c r="Z29" s="24">
        <v>0</v>
      </c>
    </row>
    <row r="30" spans="2:26" s="8" customFormat="1" ht="14.1" customHeight="1" x14ac:dyDescent="0.25">
      <c r="B30" s="6" t="s">
        <v>65</v>
      </c>
      <c r="C30" s="29">
        <v>826</v>
      </c>
      <c r="D30" s="116">
        <v>177</v>
      </c>
      <c r="E30" s="117">
        <v>649</v>
      </c>
      <c r="F30" s="21">
        <v>132</v>
      </c>
      <c r="G30" s="116">
        <v>28</v>
      </c>
      <c r="H30" s="117">
        <v>104</v>
      </c>
      <c r="I30" s="21">
        <v>265</v>
      </c>
      <c r="J30" s="116">
        <v>46</v>
      </c>
      <c r="K30" s="117">
        <v>219</v>
      </c>
      <c r="L30" s="21">
        <v>263</v>
      </c>
      <c r="M30" s="116">
        <v>53</v>
      </c>
      <c r="N30" s="117">
        <v>210</v>
      </c>
      <c r="O30" s="21">
        <v>101</v>
      </c>
      <c r="P30" s="116">
        <v>25</v>
      </c>
      <c r="Q30" s="117">
        <v>76</v>
      </c>
      <c r="R30" s="21">
        <v>23</v>
      </c>
      <c r="S30" s="116">
        <v>6</v>
      </c>
      <c r="T30" s="117">
        <v>17</v>
      </c>
      <c r="U30" s="23">
        <v>17</v>
      </c>
      <c r="V30" s="116">
        <v>11</v>
      </c>
      <c r="W30" s="117">
        <v>6</v>
      </c>
      <c r="X30" s="23">
        <v>25</v>
      </c>
      <c r="Y30" s="23">
        <v>8</v>
      </c>
      <c r="Z30" s="24">
        <v>17</v>
      </c>
    </row>
    <row r="31" spans="2:26" s="8" customFormat="1" ht="14.1" customHeight="1" x14ac:dyDescent="0.25">
      <c r="B31" s="6" t="s">
        <v>66</v>
      </c>
      <c r="C31" s="29">
        <v>914</v>
      </c>
      <c r="D31" s="116">
        <v>395</v>
      </c>
      <c r="E31" s="117">
        <v>519</v>
      </c>
      <c r="F31" s="21">
        <v>54</v>
      </c>
      <c r="G31" s="116">
        <v>14</v>
      </c>
      <c r="H31" s="117">
        <v>40</v>
      </c>
      <c r="I31" s="21">
        <v>112</v>
      </c>
      <c r="J31" s="116">
        <v>38</v>
      </c>
      <c r="K31" s="117">
        <v>74</v>
      </c>
      <c r="L31" s="21">
        <v>238</v>
      </c>
      <c r="M31" s="116">
        <v>113</v>
      </c>
      <c r="N31" s="117">
        <v>125</v>
      </c>
      <c r="O31" s="21">
        <v>287</v>
      </c>
      <c r="P31" s="116">
        <v>137</v>
      </c>
      <c r="Q31" s="117">
        <v>150</v>
      </c>
      <c r="R31" s="21">
        <v>223</v>
      </c>
      <c r="S31" s="116">
        <v>93</v>
      </c>
      <c r="T31" s="117">
        <v>130</v>
      </c>
      <c r="U31" s="23">
        <v>0</v>
      </c>
      <c r="V31" s="116">
        <v>0</v>
      </c>
      <c r="W31" s="117">
        <v>0</v>
      </c>
      <c r="X31" s="23">
        <v>0</v>
      </c>
      <c r="Y31" s="23">
        <v>0</v>
      </c>
      <c r="Z31" s="24">
        <v>0</v>
      </c>
    </row>
    <row r="32" spans="2:26" s="8" customFormat="1" ht="14.1" customHeight="1" x14ac:dyDescent="0.25">
      <c r="B32" s="6" t="s">
        <v>48</v>
      </c>
      <c r="C32" s="29">
        <v>13957</v>
      </c>
      <c r="D32" s="116">
        <v>7346</v>
      </c>
      <c r="E32" s="117">
        <v>6611</v>
      </c>
      <c r="F32" s="21">
        <v>2317</v>
      </c>
      <c r="G32" s="116">
        <v>1319</v>
      </c>
      <c r="H32" s="117">
        <v>998</v>
      </c>
      <c r="I32" s="21">
        <v>2082</v>
      </c>
      <c r="J32" s="116">
        <v>948</v>
      </c>
      <c r="K32" s="117">
        <v>1134</v>
      </c>
      <c r="L32" s="21">
        <v>2095</v>
      </c>
      <c r="M32" s="116">
        <v>924</v>
      </c>
      <c r="N32" s="117">
        <v>1171</v>
      </c>
      <c r="O32" s="21">
        <v>1226</v>
      </c>
      <c r="P32" s="116">
        <v>609</v>
      </c>
      <c r="Q32" s="117">
        <v>617</v>
      </c>
      <c r="R32" s="21">
        <v>547</v>
      </c>
      <c r="S32" s="116">
        <v>268</v>
      </c>
      <c r="T32" s="117">
        <v>279</v>
      </c>
      <c r="U32" s="23">
        <v>115</v>
      </c>
      <c r="V32" s="116">
        <v>51</v>
      </c>
      <c r="W32" s="117">
        <v>64</v>
      </c>
      <c r="X32" s="23">
        <v>5575</v>
      </c>
      <c r="Y32" s="23">
        <v>3227</v>
      </c>
      <c r="Z32" s="24">
        <v>2348</v>
      </c>
    </row>
    <row r="33" spans="1:26" s="8" customFormat="1" ht="14.1" customHeight="1" x14ac:dyDescent="0.25">
      <c r="B33" s="6" t="s">
        <v>67</v>
      </c>
      <c r="C33" s="29">
        <v>2741</v>
      </c>
      <c r="D33" s="116">
        <v>942</v>
      </c>
      <c r="E33" s="117">
        <v>1799</v>
      </c>
      <c r="F33" s="21">
        <v>317</v>
      </c>
      <c r="G33" s="116">
        <v>129</v>
      </c>
      <c r="H33" s="117">
        <v>188</v>
      </c>
      <c r="I33" s="21">
        <v>684</v>
      </c>
      <c r="J33" s="116">
        <v>222</v>
      </c>
      <c r="K33" s="117">
        <v>462</v>
      </c>
      <c r="L33" s="21">
        <v>980</v>
      </c>
      <c r="M33" s="116">
        <v>306</v>
      </c>
      <c r="N33" s="117">
        <v>674</v>
      </c>
      <c r="O33" s="21">
        <v>450</v>
      </c>
      <c r="P33" s="116">
        <v>159</v>
      </c>
      <c r="Q33" s="117">
        <v>291</v>
      </c>
      <c r="R33" s="21">
        <v>103</v>
      </c>
      <c r="S33" s="116">
        <v>49</v>
      </c>
      <c r="T33" s="117">
        <v>54</v>
      </c>
      <c r="U33" s="23">
        <v>105</v>
      </c>
      <c r="V33" s="116">
        <v>58</v>
      </c>
      <c r="W33" s="117">
        <v>47</v>
      </c>
      <c r="X33" s="23">
        <v>102</v>
      </c>
      <c r="Y33" s="23">
        <v>19</v>
      </c>
      <c r="Z33" s="24">
        <v>83</v>
      </c>
    </row>
    <row r="34" spans="1:26" s="8" customFormat="1" ht="14.1" customHeight="1" x14ac:dyDescent="0.25">
      <c r="B34" s="6" t="s">
        <v>68</v>
      </c>
      <c r="C34" s="29">
        <v>247</v>
      </c>
      <c r="D34" s="116">
        <v>89</v>
      </c>
      <c r="E34" s="117">
        <v>158</v>
      </c>
      <c r="F34" s="21">
        <v>1</v>
      </c>
      <c r="G34" s="116">
        <v>0</v>
      </c>
      <c r="H34" s="117">
        <v>1</v>
      </c>
      <c r="I34" s="21">
        <v>16</v>
      </c>
      <c r="J34" s="116">
        <v>13</v>
      </c>
      <c r="K34" s="117">
        <v>3</v>
      </c>
      <c r="L34" s="21">
        <v>80</v>
      </c>
      <c r="M34" s="116">
        <v>25</v>
      </c>
      <c r="N34" s="117">
        <v>55</v>
      </c>
      <c r="O34" s="21">
        <v>58</v>
      </c>
      <c r="P34" s="116">
        <v>15</v>
      </c>
      <c r="Q34" s="117">
        <v>43</v>
      </c>
      <c r="R34" s="21">
        <v>11</v>
      </c>
      <c r="S34" s="116">
        <v>4</v>
      </c>
      <c r="T34" s="117">
        <v>7</v>
      </c>
      <c r="U34" s="23">
        <v>4</v>
      </c>
      <c r="V34" s="116">
        <v>1</v>
      </c>
      <c r="W34" s="117">
        <v>3</v>
      </c>
      <c r="X34" s="23">
        <v>77</v>
      </c>
      <c r="Y34" s="23">
        <v>31</v>
      </c>
      <c r="Z34" s="24">
        <v>46</v>
      </c>
    </row>
    <row r="35" spans="1:26" s="8" customFormat="1" ht="14.1" customHeight="1" x14ac:dyDescent="0.25">
      <c r="A35" s="11"/>
      <c r="B35" s="125" t="s">
        <v>69</v>
      </c>
      <c r="C35" s="121">
        <v>70</v>
      </c>
      <c r="D35" s="122">
        <v>20</v>
      </c>
      <c r="E35" s="123">
        <v>50</v>
      </c>
      <c r="F35" s="124">
        <v>0</v>
      </c>
      <c r="G35" s="122">
        <v>0</v>
      </c>
      <c r="H35" s="123">
        <v>0</v>
      </c>
      <c r="I35" s="124">
        <v>0</v>
      </c>
      <c r="J35" s="122">
        <v>0</v>
      </c>
      <c r="K35" s="123">
        <v>0</v>
      </c>
      <c r="L35" s="124">
        <v>3</v>
      </c>
      <c r="M35" s="122">
        <v>2</v>
      </c>
      <c r="N35" s="123">
        <v>1</v>
      </c>
      <c r="O35" s="124">
        <v>27</v>
      </c>
      <c r="P35" s="122">
        <v>12</v>
      </c>
      <c r="Q35" s="123">
        <v>15</v>
      </c>
      <c r="R35" s="124">
        <v>38</v>
      </c>
      <c r="S35" s="122">
        <v>4</v>
      </c>
      <c r="T35" s="123">
        <v>34</v>
      </c>
      <c r="U35" s="14">
        <v>1</v>
      </c>
      <c r="V35" s="122">
        <v>1</v>
      </c>
      <c r="W35" s="123">
        <v>0</v>
      </c>
      <c r="X35" s="14">
        <v>1</v>
      </c>
      <c r="Y35" s="14">
        <v>1</v>
      </c>
      <c r="Z35" s="15">
        <v>0</v>
      </c>
    </row>
    <row r="36" spans="1:26" s="8" customFormat="1" ht="14.1" customHeight="1" x14ac:dyDescent="0.25">
      <c r="A36" s="8" t="s">
        <v>22</v>
      </c>
    </row>
  </sheetData>
  <mergeCells count="13">
    <mergeCell ref="R6:T7"/>
    <mergeCell ref="U6:W7"/>
    <mergeCell ref="X6:Z7"/>
    <mergeCell ref="A5:B8"/>
    <mergeCell ref="C5:E5"/>
    <mergeCell ref="F5:Z5"/>
    <mergeCell ref="C6:C8"/>
    <mergeCell ref="D6:D8"/>
    <mergeCell ref="E6:E8"/>
    <mergeCell ref="F6:H7"/>
    <mergeCell ref="I6:K7"/>
    <mergeCell ref="L6:N7"/>
    <mergeCell ref="O6:Q7"/>
  </mergeCells>
  <phoneticPr fontId="21" type="noConversion"/>
  <printOptions horizontalCentered="1"/>
  <pageMargins left="0.19645669291338586" right="0.19645669291338586" top="0.6889763779527559" bottom="0.6889763779527559" header="0.39370078740157477" footer="0.39370078740157477"/>
  <pageSetup paperSize="0" fitToWidth="0" fitToHeight="0" pageOrder="overThenDown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35"/>
  <sheetViews>
    <sheetView tabSelected="1" zoomScale="110" zoomScaleNormal="110" workbookViewId="0">
      <selection activeCell="C9" sqref="C9"/>
    </sheetView>
  </sheetViews>
  <sheetFormatPr defaultRowHeight="16.5" customHeight="1" x14ac:dyDescent="0.25"/>
  <cols>
    <col min="1" max="1" width="6.75" customWidth="1"/>
    <col min="2" max="2" width="6.875" style="17" customWidth="1"/>
    <col min="3" max="3" width="7" style="31" customWidth="1"/>
    <col min="4" max="4" width="9" style="31" customWidth="1"/>
    <col min="5" max="5" width="9.125" style="31" customWidth="1"/>
    <col min="6" max="26" width="7" style="31" customWidth="1"/>
    <col min="27" max="27" width="8.5" customWidth="1"/>
    <col min="28" max="1024" width="8.375" customWidth="1"/>
  </cols>
  <sheetData>
    <row r="1" spans="1:28" s="2" customFormat="1" ht="22.5" customHeight="1" x14ac:dyDescent="0.25">
      <c r="A1" s="1" t="s">
        <v>0</v>
      </c>
      <c r="B1" s="1"/>
      <c r="C1" s="30"/>
      <c r="D1" s="30"/>
      <c r="E1" s="30"/>
      <c r="F1" s="30"/>
      <c r="G1" s="30"/>
      <c r="H1" s="31"/>
      <c r="I1" s="31"/>
      <c r="J1" s="31"/>
      <c r="K1" s="31"/>
      <c r="L1" s="31"/>
      <c r="M1" s="31"/>
      <c r="N1" s="31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8" s="4" customFormat="1" ht="15" hidden="1" customHeight="1" x14ac:dyDescent="0.25">
      <c r="A2" s="3"/>
      <c r="B2" s="3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8" s="4" customFormat="1" ht="30" customHeight="1" thickBot="1" x14ac:dyDescent="0.3">
      <c r="A3" s="5" t="s">
        <v>93</v>
      </c>
      <c r="B3" s="5"/>
      <c r="C3" s="33"/>
      <c r="D3" s="33"/>
      <c r="E3" s="33"/>
      <c r="F3" s="33"/>
      <c r="G3" s="33"/>
      <c r="H3" s="33"/>
      <c r="I3" s="33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210" t="s">
        <v>2</v>
      </c>
    </row>
    <row r="4" spans="1:28" s="4" customFormat="1" ht="40.5" hidden="1" customHeight="1" x14ac:dyDescent="0.25"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8" s="8" customFormat="1" ht="15" customHeight="1" x14ac:dyDescent="0.25">
      <c r="A5" s="224" t="s">
        <v>3</v>
      </c>
      <c r="B5" s="225"/>
      <c r="C5" s="230" t="s">
        <v>4</v>
      </c>
      <c r="D5" s="231"/>
      <c r="E5" s="231"/>
      <c r="F5" s="232" t="s">
        <v>5</v>
      </c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</row>
    <row r="6" spans="1:28" s="8" customFormat="1" ht="15" customHeight="1" x14ac:dyDescent="0.25">
      <c r="A6" s="226"/>
      <c r="B6" s="227"/>
      <c r="C6" s="233" t="s">
        <v>6</v>
      </c>
      <c r="D6" s="235" t="s">
        <v>7</v>
      </c>
      <c r="E6" s="237" t="s">
        <v>8</v>
      </c>
      <c r="F6" s="220" t="s">
        <v>79</v>
      </c>
      <c r="G6" s="220"/>
      <c r="H6" s="220"/>
      <c r="I6" s="220" t="s">
        <v>80</v>
      </c>
      <c r="J6" s="220"/>
      <c r="K6" s="220"/>
      <c r="L6" s="220" t="s">
        <v>81</v>
      </c>
      <c r="M6" s="220"/>
      <c r="N6" s="220"/>
      <c r="O6" s="220" t="s">
        <v>82</v>
      </c>
      <c r="P6" s="220"/>
      <c r="Q6" s="220"/>
      <c r="R6" s="220" t="s">
        <v>83</v>
      </c>
      <c r="S6" s="220"/>
      <c r="T6" s="220"/>
      <c r="U6" s="220" t="s">
        <v>84</v>
      </c>
      <c r="V6" s="220"/>
      <c r="W6" s="220"/>
      <c r="X6" s="221" t="s">
        <v>85</v>
      </c>
      <c r="Y6" s="221"/>
      <c r="Z6" s="221"/>
    </row>
    <row r="7" spans="1:28" s="8" customFormat="1" ht="15" customHeight="1" x14ac:dyDescent="0.25">
      <c r="A7" s="226"/>
      <c r="B7" s="227"/>
      <c r="C7" s="233"/>
      <c r="D7" s="235"/>
      <c r="E7" s="237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1"/>
      <c r="Y7" s="221"/>
      <c r="Z7" s="221"/>
    </row>
    <row r="8" spans="1:28" s="8" customFormat="1" ht="15" customHeight="1" thickBot="1" x14ac:dyDescent="0.3">
      <c r="A8" s="228"/>
      <c r="B8" s="229"/>
      <c r="C8" s="234"/>
      <c r="D8" s="236"/>
      <c r="E8" s="238"/>
      <c r="F8" s="205" t="s">
        <v>16</v>
      </c>
      <c r="G8" s="206" t="s">
        <v>7</v>
      </c>
      <c r="H8" s="207" t="s">
        <v>8</v>
      </c>
      <c r="I8" s="206" t="s">
        <v>16</v>
      </c>
      <c r="J8" s="206" t="s">
        <v>7</v>
      </c>
      <c r="K8" s="207" t="s">
        <v>8</v>
      </c>
      <c r="L8" s="206" t="s">
        <v>16</v>
      </c>
      <c r="M8" s="206" t="s">
        <v>7</v>
      </c>
      <c r="N8" s="208" t="s">
        <v>8</v>
      </c>
      <c r="O8" s="205" t="s">
        <v>16</v>
      </c>
      <c r="P8" s="206" t="s">
        <v>7</v>
      </c>
      <c r="Q8" s="207" t="s">
        <v>8</v>
      </c>
      <c r="R8" s="206" t="s">
        <v>16</v>
      </c>
      <c r="S8" s="206" t="s">
        <v>7</v>
      </c>
      <c r="T8" s="208" t="s">
        <v>8</v>
      </c>
      <c r="U8" s="206" t="s">
        <v>16</v>
      </c>
      <c r="V8" s="206" t="s">
        <v>7</v>
      </c>
      <c r="W8" s="208" t="s">
        <v>8</v>
      </c>
      <c r="X8" s="206" t="s">
        <v>16</v>
      </c>
      <c r="Y8" s="206" t="s">
        <v>7</v>
      </c>
      <c r="Z8" s="208" t="s">
        <v>8</v>
      </c>
    </row>
    <row r="9" spans="1:28" s="43" customFormat="1" ht="15" customHeight="1" x14ac:dyDescent="0.25">
      <c r="A9" s="138" t="s">
        <v>78</v>
      </c>
      <c r="B9" s="182"/>
      <c r="C9" s="150">
        <f t="shared" ref="C9:X9" si="0">SUM(C10:C32)</f>
        <v>298575</v>
      </c>
      <c r="D9" s="150">
        <f>SUM(D10:D32)</f>
        <v>109402</v>
      </c>
      <c r="E9" s="151">
        <f t="shared" si="0"/>
        <v>189173</v>
      </c>
      <c r="F9" s="150">
        <f t="shared" si="0"/>
        <v>3953</v>
      </c>
      <c r="G9" s="150">
        <f t="shared" si="0"/>
        <v>2035</v>
      </c>
      <c r="H9" s="151">
        <f t="shared" si="0"/>
        <v>1918</v>
      </c>
      <c r="I9" s="150">
        <f t="shared" si="0"/>
        <v>4966</v>
      </c>
      <c r="J9" s="150">
        <f t="shared" si="0"/>
        <v>2733</v>
      </c>
      <c r="K9" s="151">
        <f t="shared" si="0"/>
        <v>2233</v>
      </c>
      <c r="L9" s="150">
        <f t="shared" si="0"/>
        <v>9314</v>
      </c>
      <c r="M9" s="150">
        <f t="shared" si="0"/>
        <v>4869</v>
      </c>
      <c r="N9" s="151">
        <f t="shared" si="0"/>
        <v>4445</v>
      </c>
      <c r="O9" s="150">
        <f t="shared" si="0"/>
        <v>27573</v>
      </c>
      <c r="P9" s="150">
        <f t="shared" si="0"/>
        <v>13334</v>
      </c>
      <c r="Q9" s="151">
        <f t="shared" si="0"/>
        <v>14239</v>
      </c>
      <c r="R9" s="150">
        <f t="shared" si="0"/>
        <v>28679</v>
      </c>
      <c r="S9" s="150">
        <f t="shared" si="0"/>
        <v>10930</v>
      </c>
      <c r="T9" s="151">
        <f t="shared" si="0"/>
        <v>17749</v>
      </c>
      <c r="U9" s="150">
        <f t="shared" si="0"/>
        <v>80121</v>
      </c>
      <c r="V9" s="150">
        <f t="shared" si="0"/>
        <v>27396</v>
      </c>
      <c r="W9" s="151">
        <f t="shared" si="0"/>
        <v>52725</v>
      </c>
      <c r="X9" s="150">
        <f t="shared" si="0"/>
        <v>143969</v>
      </c>
      <c r="Y9" s="137">
        <f t="shared" ref="Y9:Z9" si="1">SUM(Y10:Y32)</f>
        <v>48105</v>
      </c>
      <c r="Z9" s="149">
        <f t="shared" si="1"/>
        <v>95864</v>
      </c>
      <c r="AA9" s="42"/>
      <c r="AB9" s="42"/>
    </row>
    <row r="10" spans="1:28" s="44" customFormat="1" ht="15" customHeight="1" x14ac:dyDescent="0.25">
      <c r="A10" s="222" t="s">
        <v>91</v>
      </c>
      <c r="B10" s="223"/>
      <c r="C10" s="150">
        <f>D10+E10</f>
        <v>10</v>
      </c>
      <c r="D10" s="152">
        <f>G10+J10+M10+P10+S10+V10+Y10</f>
        <v>3</v>
      </c>
      <c r="E10" s="153">
        <f>H10+K10+N10+Q10+T10+W10+Z10</f>
        <v>7</v>
      </c>
      <c r="F10" s="152">
        <v>0</v>
      </c>
      <c r="G10" s="152">
        <v>0</v>
      </c>
      <c r="H10" s="153">
        <v>0</v>
      </c>
      <c r="I10" s="152">
        <v>0</v>
      </c>
      <c r="J10" s="152">
        <v>0</v>
      </c>
      <c r="K10" s="153">
        <v>0</v>
      </c>
      <c r="L10" s="150">
        <v>0</v>
      </c>
      <c r="M10" s="154">
        <v>0</v>
      </c>
      <c r="N10" s="153">
        <v>0</v>
      </c>
      <c r="O10" s="150">
        <v>0</v>
      </c>
      <c r="P10" s="152">
        <v>0</v>
      </c>
      <c r="Q10" s="155">
        <v>0</v>
      </c>
      <c r="R10" s="150">
        <v>0</v>
      </c>
      <c r="S10" s="154">
        <v>0</v>
      </c>
      <c r="T10" s="155">
        <v>0</v>
      </c>
      <c r="U10" s="150">
        <v>1</v>
      </c>
      <c r="V10" s="154">
        <v>0</v>
      </c>
      <c r="W10" s="155">
        <v>1</v>
      </c>
      <c r="X10" s="150">
        <v>9</v>
      </c>
      <c r="Y10" s="131">
        <v>3</v>
      </c>
      <c r="Z10" s="132">
        <v>6</v>
      </c>
    </row>
    <row r="11" spans="1:28" s="44" customFormat="1" ht="15" customHeight="1" x14ac:dyDescent="0.25">
      <c r="A11" s="222" t="s">
        <v>49</v>
      </c>
      <c r="B11" s="223"/>
      <c r="C11" s="150">
        <f t="shared" ref="C11:C32" si="2">D11+E11</f>
        <v>20468</v>
      </c>
      <c r="D11" s="152">
        <f t="shared" ref="D11:E32" si="3">G11+J11+M11+P11+S11+V11+Y11</f>
        <v>5063</v>
      </c>
      <c r="E11" s="153">
        <f t="shared" si="3"/>
        <v>15405</v>
      </c>
      <c r="F11" s="152">
        <v>0</v>
      </c>
      <c r="G11" s="152">
        <v>0</v>
      </c>
      <c r="H11" s="153">
        <v>0</v>
      </c>
      <c r="I11" s="152">
        <v>0</v>
      </c>
      <c r="J11" s="152">
        <v>0</v>
      </c>
      <c r="K11" s="153">
        <v>0</v>
      </c>
      <c r="L11" s="150">
        <v>59</v>
      </c>
      <c r="M11" s="152">
        <v>26</v>
      </c>
      <c r="N11" s="153">
        <v>33</v>
      </c>
      <c r="O11" s="150">
        <v>568</v>
      </c>
      <c r="P11" s="152">
        <v>216</v>
      </c>
      <c r="Q11" s="153">
        <v>352</v>
      </c>
      <c r="R11" s="150">
        <v>539</v>
      </c>
      <c r="S11" s="152">
        <v>151</v>
      </c>
      <c r="T11" s="153">
        <v>388</v>
      </c>
      <c r="U11" s="150">
        <v>4413</v>
      </c>
      <c r="V11" s="152">
        <v>905</v>
      </c>
      <c r="W11" s="153">
        <v>3508</v>
      </c>
      <c r="X11" s="150">
        <v>14889</v>
      </c>
      <c r="Y11" s="47">
        <v>3765</v>
      </c>
      <c r="Z11" s="48">
        <v>11124</v>
      </c>
    </row>
    <row r="12" spans="1:28" s="44" customFormat="1" ht="15" customHeight="1" x14ac:dyDescent="0.25">
      <c r="A12" s="222" t="s">
        <v>48</v>
      </c>
      <c r="B12" s="223"/>
      <c r="C12" s="150">
        <f t="shared" si="2"/>
        <v>34255</v>
      </c>
      <c r="D12" s="152">
        <f t="shared" si="3"/>
        <v>14508</v>
      </c>
      <c r="E12" s="153">
        <f t="shared" si="3"/>
        <v>19747</v>
      </c>
      <c r="F12" s="152">
        <v>2630</v>
      </c>
      <c r="G12" s="152">
        <v>1437</v>
      </c>
      <c r="H12" s="153">
        <v>1193</v>
      </c>
      <c r="I12" s="152">
        <v>3229</v>
      </c>
      <c r="J12" s="152">
        <v>1901</v>
      </c>
      <c r="K12" s="153">
        <v>1328</v>
      </c>
      <c r="L12" s="150">
        <v>1309</v>
      </c>
      <c r="M12" s="152">
        <v>736</v>
      </c>
      <c r="N12" s="153">
        <v>573</v>
      </c>
      <c r="O12" s="150">
        <v>2477</v>
      </c>
      <c r="P12" s="152">
        <v>1133</v>
      </c>
      <c r="Q12" s="153">
        <v>1344</v>
      </c>
      <c r="R12" s="150">
        <v>2604</v>
      </c>
      <c r="S12" s="152">
        <v>968</v>
      </c>
      <c r="T12" s="153">
        <v>1636</v>
      </c>
      <c r="U12" s="150">
        <v>7765</v>
      </c>
      <c r="V12" s="152">
        <v>2858</v>
      </c>
      <c r="W12" s="153">
        <v>4907</v>
      </c>
      <c r="X12" s="150">
        <v>14241</v>
      </c>
      <c r="Y12" s="47">
        <v>5475</v>
      </c>
      <c r="Z12" s="48">
        <v>8766</v>
      </c>
    </row>
    <row r="13" spans="1:28" s="44" customFormat="1" ht="15" customHeight="1" x14ac:dyDescent="0.25">
      <c r="A13" s="222" t="s">
        <v>51</v>
      </c>
      <c r="B13" s="223"/>
      <c r="C13" s="150">
        <f t="shared" si="2"/>
        <v>37650</v>
      </c>
      <c r="D13" s="152">
        <f t="shared" si="3"/>
        <v>12402</v>
      </c>
      <c r="E13" s="153">
        <f>H13+K13+N13+Q13+T13+W13+Z13</f>
        <v>25248</v>
      </c>
      <c r="F13" s="152">
        <v>0</v>
      </c>
      <c r="G13" s="152">
        <v>0</v>
      </c>
      <c r="H13" s="153">
        <v>0</v>
      </c>
      <c r="I13" s="152">
        <v>34</v>
      </c>
      <c r="J13" s="152">
        <v>21</v>
      </c>
      <c r="K13" s="153">
        <v>13</v>
      </c>
      <c r="L13" s="150">
        <v>536</v>
      </c>
      <c r="M13" s="152">
        <v>275</v>
      </c>
      <c r="N13" s="153">
        <v>261</v>
      </c>
      <c r="O13" s="150">
        <v>2554</v>
      </c>
      <c r="P13" s="152">
        <v>981</v>
      </c>
      <c r="Q13" s="153">
        <v>1573</v>
      </c>
      <c r="R13" s="150">
        <v>2237</v>
      </c>
      <c r="S13" s="152">
        <v>696</v>
      </c>
      <c r="T13" s="153">
        <v>1541</v>
      </c>
      <c r="U13" s="150">
        <v>11029</v>
      </c>
      <c r="V13" s="152">
        <v>3314</v>
      </c>
      <c r="W13" s="153">
        <v>7715</v>
      </c>
      <c r="X13" s="150">
        <v>21260</v>
      </c>
      <c r="Y13" s="47">
        <v>7115</v>
      </c>
      <c r="Z13" s="132">
        <v>14145</v>
      </c>
    </row>
    <row r="14" spans="1:28" s="8" customFormat="1" ht="15" customHeight="1" x14ac:dyDescent="0.25">
      <c r="A14" s="239" t="s">
        <v>54</v>
      </c>
      <c r="B14" s="240"/>
      <c r="C14" s="150">
        <f t="shared" si="2"/>
        <v>38847</v>
      </c>
      <c r="D14" s="152">
        <f t="shared" si="3"/>
        <v>14334</v>
      </c>
      <c r="E14" s="153">
        <f t="shared" si="3"/>
        <v>24513</v>
      </c>
      <c r="F14" s="152">
        <v>0</v>
      </c>
      <c r="G14" s="152">
        <v>0</v>
      </c>
      <c r="H14" s="153">
        <v>0</v>
      </c>
      <c r="I14" s="152">
        <v>24</v>
      </c>
      <c r="J14" s="152">
        <v>16</v>
      </c>
      <c r="K14" s="153">
        <v>8</v>
      </c>
      <c r="L14" s="150">
        <v>806</v>
      </c>
      <c r="M14" s="152">
        <v>430</v>
      </c>
      <c r="N14" s="153">
        <v>376</v>
      </c>
      <c r="O14" s="150">
        <v>2560</v>
      </c>
      <c r="P14" s="152">
        <v>1104</v>
      </c>
      <c r="Q14" s="153">
        <v>1456</v>
      </c>
      <c r="R14" s="150">
        <v>3282</v>
      </c>
      <c r="S14" s="152">
        <v>1275</v>
      </c>
      <c r="T14" s="153">
        <v>2007</v>
      </c>
      <c r="U14" s="150">
        <v>12602</v>
      </c>
      <c r="V14" s="152">
        <v>4346</v>
      </c>
      <c r="W14" s="153">
        <v>8256</v>
      </c>
      <c r="X14" s="150">
        <v>19573</v>
      </c>
      <c r="Y14" s="47">
        <v>7163</v>
      </c>
      <c r="Z14" s="48">
        <v>12410</v>
      </c>
    </row>
    <row r="15" spans="1:28" s="44" customFormat="1" ht="15" customHeight="1" x14ac:dyDescent="0.25">
      <c r="A15" s="222" t="s">
        <v>66</v>
      </c>
      <c r="B15" s="223"/>
      <c r="C15" s="150">
        <f t="shared" si="2"/>
        <v>28168</v>
      </c>
      <c r="D15" s="152">
        <f t="shared" si="3"/>
        <v>8996</v>
      </c>
      <c r="E15" s="153">
        <f t="shared" si="3"/>
        <v>19172</v>
      </c>
      <c r="F15" s="152">
        <v>240</v>
      </c>
      <c r="G15" s="152">
        <v>124</v>
      </c>
      <c r="H15" s="153">
        <v>116</v>
      </c>
      <c r="I15" s="152">
        <v>150</v>
      </c>
      <c r="J15" s="152">
        <v>79</v>
      </c>
      <c r="K15" s="153">
        <v>71</v>
      </c>
      <c r="L15" s="150">
        <v>357</v>
      </c>
      <c r="M15" s="152">
        <v>194</v>
      </c>
      <c r="N15" s="153">
        <v>163</v>
      </c>
      <c r="O15" s="150">
        <v>1894</v>
      </c>
      <c r="P15" s="152">
        <v>822</v>
      </c>
      <c r="Q15" s="153">
        <v>1072</v>
      </c>
      <c r="R15" s="150">
        <v>1270</v>
      </c>
      <c r="S15" s="152">
        <v>444</v>
      </c>
      <c r="T15" s="153">
        <v>826</v>
      </c>
      <c r="U15" s="150">
        <v>6338</v>
      </c>
      <c r="V15" s="152">
        <v>2010</v>
      </c>
      <c r="W15" s="153">
        <v>4328</v>
      </c>
      <c r="X15" s="150">
        <v>17919</v>
      </c>
      <c r="Y15" s="47">
        <v>5323</v>
      </c>
      <c r="Z15" s="48">
        <v>12596</v>
      </c>
    </row>
    <row r="16" spans="1:28" s="8" customFormat="1" ht="15" customHeight="1" x14ac:dyDescent="0.25">
      <c r="A16" s="239" t="s">
        <v>67</v>
      </c>
      <c r="B16" s="240"/>
      <c r="C16" s="150">
        <f t="shared" si="2"/>
        <v>46523</v>
      </c>
      <c r="D16" s="152">
        <f t="shared" si="3"/>
        <v>19613</v>
      </c>
      <c r="E16" s="153">
        <f t="shared" si="3"/>
        <v>26910</v>
      </c>
      <c r="F16" s="152">
        <v>140</v>
      </c>
      <c r="G16" s="152">
        <v>70</v>
      </c>
      <c r="H16" s="153">
        <v>70</v>
      </c>
      <c r="I16" s="152">
        <v>208</v>
      </c>
      <c r="J16" s="152">
        <v>116</v>
      </c>
      <c r="K16" s="153">
        <v>92</v>
      </c>
      <c r="L16" s="150">
        <v>2449</v>
      </c>
      <c r="M16" s="152">
        <v>1622</v>
      </c>
      <c r="N16" s="153">
        <v>827</v>
      </c>
      <c r="O16" s="150">
        <v>8698</v>
      </c>
      <c r="P16" s="152">
        <v>5227</v>
      </c>
      <c r="Q16" s="153">
        <v>3471</v>
      </c>
      <c r="R16" s="150">
        <v>3532</v>
      </c>
      <c r="S16" s="152">
        <v>1773</v>
      </c>
      <c r="T16" s="153">
        <v>1759</v>
      </c>
      <c r="U16" s="150">
        <v>11775</v>
      </c>
      <c r="V16" s="152">
        <v>4536</v>
      </c>
      <c r="W16" s="153">
        <v>7239</v>
      </c>
      <c r="X16" s="150">
        <v>19721</v>
      </c>
      <c r="Y16" s="47">
        <v>6269</v>
      </c>
      <c r="Z16" s="48">
        <v>13452</v>
      </c>
    </row>
    <row r="17" spans="1:27" s="16" customFormat="1" ht="15" customHeight="1" x14ac:dyDescent="0.25">
      <c r="A17" s="239" t="s">
        <v>50</v>
      </c>
      <c r="B17" s="240"/>
      <c r="C17" s="150">
        <f t="shared" si="2"/>
        <v>3063</v>
      </c>
      <c r="D17" s="152">
        <f t="shared" si="3"/>
        <v>856</v>
      </c>
      <c r="E17" s="153">
        <f t="shared" si="3"/>
        <v>2207</v>
      </c>
      <c r="F17" s="152">
        <v>0</v>
      </c>
      <c r="G17" s="152">
        <v>0</v>
      </c>
      <c r="H17" s="153">
        <v>0</v>
      </c>
      <c r="I17" s="152">
        <v>0</v>
      </c>
      <c r="J17" s="152">
        <v>0</v>
      </c>
      <c r="K17" s="153">
        <v>0</v>
      </c>
      <c r="L17" s="150">
        <v>16</v>
      </c>
      <c r="M17" s="152">
        <v>6</v>
      </c>
      <c r="N17" s="153">
        <v>10</v>
      </c>
      <c r="O17" s="150">
        <v>138</v>
      </c>
      <c r="P17" s="152">
        <v>46</v>
      </c>
      <c r="Q17" s="153">
        <v>92</v>
      </c>
      <c r="R17" s="150">
        <v>229</v>
      </c>
      <c r="S17" s="152">
        <v>62</v>
      </c>
      <c r="T17" s="153">
        <v>167</v>
      </c>
      <c r="U17" s="150">
        <v>951</v>
      </c>
      <c r="V17" s="152">
        <v>237</v>
      </c>
      <c r="W17" s="153">
        <v>714</v>
      </c>
      <c r="X17" s="150">
        <v>1729</v>
      </c>
      <c r="Y17" s="47">
        <v>505</v>
      </c>
      <c r="Z17" s="48">
        <v>1224</v>
      </c>
    </row>
    <row r="18" spans="1:27" s="49" customFormat="1" ht="15" customHeight="1" x14ac:dyDescent="0.25">
      <c r="A18" s="239" t="s">
        <v>52</v>
      </c>
      <c r="B18" s="240"/>
      <c r="C18" s="150">
        <f t="shared" si="2"/>
        <v>2671</v>
      </c>
      <c r="D18" s="152">
        <f t="shared" si="3"/>
        <v>1260</v>
      </c>
      <c r="E18" s="153">
        <f t="shared" si="3"/>
        <v>1411</v>
      </c>
      <c r="F18" s="152">
        <v>4</v>
      </c>
      <c r="G18" s="152">
        <v>2</v>
      </c>
      <c r="H18" s="153">
        <v>2</v>
      </c>
      <c r="I18" s="152">
        <v>87</v>
      </c>
      <c r="J18" s="152">
        <v>44</v>
      </c>
      <c r="K18" s="153">
        <v>43</v>
      </c>
      <c r="L18" s="150">
        <v>141</v>
      </c>
      <c r="M18" s="152">
        <v>85</v>
      </c>
      <c r="N18" s="153">
        <v>56</v>
      </c>
      <c r="O18" s="150">
        <v>556</v>
      </c>
      <c r="P18" s="152">
        <v>310</v>
      </c>
      <c r="Q18" s="153">
        <v>246</v>
      </c>
      <c r="R18" s="150">
        <v>418</v>
      </c>
      <c r="S18" s="152">
        <v>214</v>
      </c>
      <c r="T18" s="153">
        <v>204</v>
      </c>
      <c r="U18" s="150">
        <v>426</v>
      </c>
      <c r="V18" s="152">
        <v>216</v>
      </c>
      <c r="W18" s="153">
        <v>210</v>
      </c>
      <c r="X18" s="150">
        <v>1039</v>
      </c>
      <c r="Y18" s="47">
        <v>389</v>
      </c>
      <c r="Z18" s="48">
        <v>650</v>
      </c>
    </row>
    <row r="19" spans="1:27" s="44" customFormat="1" ht="15" customHeight="1" x14ac:dyDescent="0.25">
      <c r="A19" s="239" t="s">
        <v>53</v>
      </c>
      <c r="B19" s="240"/>
      <c r="C19" s="150">
        <f t="shared" si="2"/>
        <v>8014</v>
      </c>
      <c r="D19" s="152">
        <f t="shared" si="3"/>
        <v>3219</v>
      </c>
      <c r="E19" s="153">
        <f t="shared" si="3"/>
        <v>4795</v>
      </c>
      <c r="F19" s="152">
        <v>2</v>
      </c>
      <c r="G19" s="152">
        <v>0</v>
      </c>
      <c r="H19" s="153">
        <v>2</v>
      </c>
      <c r="I19" s="152">
        <v>12</v>
      </c>
      <c r="J19" s="152">
        <v>6</v>
      </c>
      <c r="K19" s="153">
        <v>6</v>
      </c>
      <c r="L19" s="150">
        <v>143</v>
      </c>
      <c r="M19" s="152">
        <v>83</v>
      </c>
      <c r="N19" s="153">
        <v>60</v>
      </c>
      <c r="O19" s="150">
        <v>407</v>
      </c>
      <c r="P19" s="152">
        <v>202</v>
      </c>
      <c r="Q19" s="153">
        <v>205</v>
      </c>
      <c r="R19" s="150">
        <v>356</v>
      </c>
      <c r="S19" s="152">
        <v>170</v>
      </c>
      <c r="T19" s="153">
        <v>186</v>
      </c>
      <c r="U19" s="150">
        <v>1709</v>
      </c>
      <c r="V19" s="152">
        <v>652</v>
      </c>
      <c r="W19" s="153">
        <v>1057</v>
      </c>
      <c r="X19" s="150">
        <v>5385</v>
      </c>
      <c r="Y19" s="47">
        <v>2106</v>
      </c>
      <c r="Z19" s="48">
        <v>3279</v>
      </c>
    </row>
    <row r="20" spans="1:27" s="44" customFormat="1" ht="15" customHeight="1" x14ac:dyDescent="0.25">
      <c r="A20" s="222" t="s">
        <v>55</v>
      </c>
      <c r="B20" s="223"/>
      <c r="C20" s="150">
        <f t="shared" si="2"/>
        <v>27658</v>
      </c>
      <c r="D20" s="152">
        <f t="shared" si="3"/>
        <v>10282</v>
      </c>
      <c r="E20" s="153">
        <f t="shared" si="3"/>
        <v>17376</v>
      </c>
      <c r="F20" s="152">
        <v>1</v>
      </c>
      <c r="G20" s="152">
        <v>1</v>
      </c>
      <c r="H20" s="153">
        <v>0</v>
      </c>
      <c r="I20" s="152">
        <v>286</v>
      </c>
      <c r="J20" s="152">
        <v>135</v>
      </c>
      <c r="K20" s="153">
        <v>151</v>
      </c>
      <c r="L20" s="150">
        <v>1386</v>
      </c>
      <c r="M20" s="152">
        <v>591</v>
      </c>
      <c r="N20" s="153">
        <v>795</v>
      </c>
      <c r="O20" s="150">
        <v>4094</v>
      </c>
      <c r="P20" s="152">
        <v>1779</v>
      </c>
      <c r="Q20" s="153">
        <v>2315</v>
      </c>
      <c r="R20" s="150">
        <v>7367</v>
      </c>
      <c r="S20" s="152">
        <v>2445</v>
      </c>
      <c r="T20" s="153">
        <v>4922</v>
      </c>
      <c r="U20" s="150">
        <v>9103</v>
      </c>
      <c r="V20" s="152">
        <v>3420</v>
      </c>
      <c r="W20" s="153">
        <v>5683</v>
      </c>
      <c r="X20" s="150">
        <v>5421</v>
      </c>
      <c r="Y20" s="47">
        <v>1911</v>
      </c>
      <c r="Z20" s="48">
        <v>3510</v>
      </c>
    </row>
    <row r="21" spans="1:27" s="44" customFormat="1" ht="15" customHeight="1" x14ac:dyDescent="0.25">
      <c r="A21" s="222" t="s">
        <v>56</v>
      </c>
      <c r="B21" s="223"/>
      <c r="C21" s="150">
        <f t="shared" si="2"/>
        <v>7631</v>
      </c>
      <c r="D21" s="152">
        <f t="shared" si="3"/>
        <v>2948</v>
      </c>
      <c r="E21" s="153">
        <f t="shared" si="3"/>
        <v>4683</v>
      </c>
      <c r="F21" s="152">
        <v>0</v>
      </c>
      <c r="G21" s="152">
        <v>0</v>
      </c>
      <c r="H21" s="153">
        <v>0</v>
      </c>
      <c r="I21" s="152">
        <v>13</v>
      </c>
      <c r="J21" s="152">
        <v>10</v>
      </c>
      <c r="K21" s="153">
        <v>3</v>
      </c>
      <c r="L21" s="150">
        <v>100</v>
      </c>
      <c r="M21" s="152">
        <v>57</v>
      </c>
      <c r="N21" s="153">
        <v>43</v>
      </c>
      <c r="O21" s="150">
        <v>433</v>
      </c>
      <c r="P21" s="152">
        <v>219</v>
      </c>
      <c r="Q21" s="153">
        <v>214</v>
      </c>
      <c r="R21" s="150">
        <v>401</v>
      </c>
      <c r="S21" s="152">
        <v>162</v>
      </c>
      <c r="T21" s="153">
        <v>239</v>
      </c>
      <c r="U21" s="150">
        <v>1877</v>
      </c>
      <c r="V21" s="152">
        <v>722</v>
      </c>
      <c r="W21" s="153">
        <v>1155</v>
      </c>
      <c r="X21" s="150">
        <v>4807</v>
      </c>
      <c r="Y21" s="47">
        <v>1778</v>
      </c>
      <c r="Z21" s="48">
        <v>3029</v>
      </c>
    </row>
    <row r="22" spans="1:27" s="44" customFormat="1" ht="15" customHeight="1" x14ac:dyDescent="0.25">
      <c r="A22" s="222" t="s">
        <v>57</v>
      </c>
      <c r="B22" s="223"/>
      <c r="C22" s="150">
        <f t="shared" si="2"/>
        <v>8235</v>
      </c>
      <c r="D22" s="152">
        <f t="shared" si="3"/>
        <v>3297</v>
      </c>
      <c r="E22" s="153">
        <f t="shared" si="3"/>
        <v>4938</v>
      </c>
      <c r="F22" s="152">
        <v>17</v>
      </c>
      <c r="G22" s="152">
        <v>6</v>
      </c>
      <c r="H22" s="153">
        <v>11</v>
      </c>
      <c r="I22" s="152">
        <v>60</v>
      </c>
      <c r="J22" s="152">
        <v>32</v>
      </c>
      <c r="K22" s="153">
        <v>28</v>
      </c>
      <c r="L22" s="150">
        <v>385</v>
      </c>
      <c r="M22" s="152">
        <v>212</v>
      </c>
      <c r="N22" s="153">
        <v>173</v>
      </c>
      <c r="O22" s="150">
        <v>725</v>
      </c>
      <c r="P22" s="152">
        <v>324</v>
      </c>
      <c r="Q22" s="153">
        <v>401</v>
      </c>
      <c r="R22" s="150">
        <v>437</v>
      </c>
      <c r="S22" s="152">
        <v>164</v>
      </c>
      <c r="T22" s="153">
        <v>273</v>
      </c>
      <c r="U22" s="150">
        <v>2348</v>
      </c>
      <c r="V22" s="152">
        <v>907</v>
      </c>
      <c r="W22" s="153">
        <v>1441</v>
      </c>
      <c r="X22" s="150">
        <v>4263</v>
      </c>
      <c r="Y22" s="47">
        <v>1652</v>
      </c>
      <c r="Z22" s="48">
        <v>2611</v>
      </c>
    </row>
    <row r="23" spans="1:27" s="44" customFormat="1" ht="15" customHeight="1" x14ac:dyDescent="0.25">
      <c r="A23" s="222" t="s">
        <v>58</v>
      </c>
      <c r="B23" s="223"/>
      <c r="C23" s="150">
        <f t="shared" si="2"/>
        <v>7601</v>
      </c>
      <c r="D23" s="152">
        <f t="shared" si="3"/>
        <v>2532</v>
      </c>
      <c r="E23" s="153">
        <f t="shared" si="3"/>
        <v>5069</v>
      </c>
      <c r="F23" s="152">
        <v>55</v>
      </c>
      <c r="G23" s="152">
        <v>25</v>
      </c>
      <c r="H23" s="153">
        <v>30</v>
      </c>
      <c r="I23" s="152">
        <v>28</v>
      </c>
      <c r="J23" s="152">
        <v>13</v>
      </c>
      <c r="K23" s="153">
        <v>15</v>
      </c>
      <c r="L23" s="150">
        <v>62</v>
      </c>
      <c r="M23" s="152">
        <v>22</v>
      </c>
      <c r="N23" s="153">
        <v>40</v>
      </c>
      <c r="O23" s="150">
        <v>460</v>
      </c>
      <c r="P23" s="152">
        <v>182</v>
      </c>
      <c r="Q23" s="153">
        <v>278</v>
      </c>
      <c r="R23" s="150">
        <v>484</v>
      </c>
      <c r="S23" s="152">
        <v>215</v>
      </c>
      <c r="T23" s="153">
        <v>269</v>
      </c>
      <c r="U23" s="150">
        <v>1771</v>
      </c>
      <c r="V23" s="152">
        <v>517</v>
      </c>
      <c r="W23" s="153">
        <v>1254</v>
      </c>
      <c r="X23" s="150">
        <v>4741</v>
      </c>
      <c r="Y23" s="47">
        <v>1558</v>
      </c>
      <c r="Z23" s="48">
        <v>3183</v>
      </c>
    </row>
    <row r="24" spans="1:27" s="44" customFormat="1" ht="15" customHeight="1" x14ac:dyDescent="0.25">
      <c r="A24" s="222" t="s">
        <v>59</v>
      </c>
      <c r="B24" s="223"/>
      <c r="C24" s="150">
        <f t="shared" si="2"/>
        <v>13220</v>
      </c>
      <c r="D24" s="152">
        <f t="shared" si="3"/>
        <v>4992</v>
      </c>
      <c r="E24" s="153">
        <f t="shared" si="3"/>
        <v>8228</v>
      </c>
      <c r="F24" s="152">
        <v>845</v>
      </c>
      <c r="G24" s="152">
        <v>360</v>
      </c>
      <c r="H24" s="153">
        <v>485</v>
      </c>
      <c r="I24" s="152">
        <v>693</v>
      </c>
      <c r="J24" s="152">
        <v>280</v>
      </c>
      <c r="K24" s="153">
        <v>413</v>
      </c>
      <c r="L24" s="150">
        <v>1023</v>
      </c>
      <c r="M24" s="152">
        <v>254</v>
      </c>
      <c r="N24" s="153">
        <v>769</v>
      </c>
      <c r="O24" s="150">
        <v>619</v>
      </c>
      <c r="P24" s="152">
        <v>237</v>
      </c>
      <c r="Q24" s="153">
        <v>382</v>
      </c>
      <c r="R24" s="150">
        <v>4442</v>
      </c>
      <c r="S24" s="152">
        <v>1820</v>
      </c>
      <c r="T24" s="153">
        <v>2622</v>
      </c>
      <c r="U24" s="150">
        <v>4108</v>
      </c>
      <c r="V24" s="152">
        <v>1490</v>
      </c>
      <c r="W24" s="153">
        <v>2618</v>
      </c>
      <c r="X24" s="150">
        <v>1490</v>
      </c>
      <c r="Y24" s="47">
        <v>551</v>
      </c>
      <c r="Z24" s="48">
        <v>939</v>
      </c>
      <c r="AA24" s="52"/>
    </row>
    <row r="25" spans="1:27" s="44" customFormat="1" ht="15" customHeight="1" x14ac:dyDescent="0.25">
      <c r="A25" s="222" t="s">
        <v>60</v>
      </c>
      <c r="B25" s="223"/>
      <c r="C25" s="150">
        <f t="shared" si="2"/>
        <v>1611</v>
      </c>
      <c r="D25" s="152">
        <f t="shared" si="3"/>
        <v>566</v>
      </c>
      <c r="E25" s="153">
        <f t="shared" si="3"/>
        <v>1045</v>
      </c>
      <c r="F25" s="152">
        <v>0</v>
      </c>
      <c r="G25" s="152">
        <v>0</v>
      </c>
      <c r="H25" s="153">
        <v>0</v>
      </c>
      <c r="I25" s="152">
        <v>10</v>
      </c>
      <c r="J25" s="152">
        <v>8</v>
      </c>
      <c r="K25" s="153">
        <v>2</v>
      </c>
      <c r="L25" s="150">
        <v>197</v>
      </c>
      <c r="M25" s="152">
        <v>86</v>
      </c>
      <c r="N25" s="153">
        <v>111</v>
      </c>
      <c r="O25" s="150">
        <v>243</v>
      </c>
      <c r="P25" s="152">
        <v>86</v>
      </c>
      <c r="Q25" s="153">
        <v>157</v>
      </c>
      <c r="R25" s="150">
        <v>125</v>
      </c>
      <c r="S25" s="152">
        <v>43</v>
      </c>
      <c r="T25" s="153">
        <v>82</v>
      </c>
      <c r="U25" s="150">
        <v>389</v>
      </c>
      <c r="V25" s="152">
        <v>125</v>
      </c>
      <c r="W25" s="153">
        <v>264</v>
      </c>
      <c r="X25" s="150">
        <v>647</v>
      </c>
      <c r="Y25" s="47">
        <v>218</v>
      </c>
      <c r="Z25" s="48">
        <v>429</v>
      </c>
    </row>
    <row r="26" spans="1:27" s="44" customFormat="1" ht="15" customHeight="1" x14ac:dyDescent="0.25">
      <c r="A26" s="222" t="s">
        <v>61</v>
      </c>
      <c r="B26" s="223"/>
      <c r="C26" s="150">
        <f t="shared" si="2"/>
        <v>3255</v>
      </c>
      <c r="D26" s="152">
        <f t="shared" si="3"/>
        <v>1074</v>
      </c>
      <c r="E26" s="153">
        <f t="shared" si="3"/>
        <v>2181</v>
      </c>
      <c r="F26" s="152">
        <v>0</v>
      </c>
      <c r="G26" s="152">
        <v>0</v>
      </c>
      <c r="H26" s="153">
        <v>0</v>
      </c>
      <c r="I26" s="152">
        <v>22</v>
      </c>
      <c r="J26" s="152">
        <v>7</v>
      </c>
      <c r="K26" s="153">
        <v>15</v>
      </c>
      <c r="L26" s="150">
        <v>99</v>
      </c>
      <c r="M26" s="152">
        <v>51</v>
      </c>
      <c r="N26" s="153">
        <v>48</v>
      </c>
      <c r="O26" s="150">
        <v>300</v>
      </c>
      <c r="P26" s="152">
        <v>128</v>
      </c>
      <c r="Q26" s="153">
        <v>172</v>
      </c>
      <c r="R26" s="150">
        <v>190</v>
      </c>
      <c r="S26" s="152">
        <v>66</v>
      </c>
      <c r="T26" s="153">
        <v>124</v>
      </c>
      <c r="U26" s="150">
        <v>789</v>
      </c>
      <c r="V26" s="152">
        <v>252</v>
      </c>
      <c r="W26" s="153">
        <v>537</v>
      </c>
      <c r="X26" s="150">
        <v>1855</v>
      </c>
      <c r="Y26" s="47">
        <v>570</v>
      </c>
      <c r="Z26" s="48">
        <v>1285</v>
      </c>
    </row>
    <row r="27" spans="1:27" s="44" customFormat="1" ht="15" customHeight="1" x14ac:dyDescent="0.25">
      <c r="A27" s="222" t="s">
        <v>62</v>
      </c>
      <c r="B27" s="223"/>
      <c r="C27" s="150">
        <f t="shared" si="2"/>
        <v>575</v>
      </c>
      <c r="D27" s="152">
        <f t="shared" si="3"/>
        <v>192</v>
      </c>
      <c r="E27" s="153">
        <f t="shared" si="3"/>
        <v>383</v>
      </c>
      <c r="F27" s="152">
        <v>0</v>
      </c>
      <c r="G27" s="152">
        <v>0</v>
      </c>
      <c r="H27" s="153">
        <v>0</v>
      </c>
      <c r="I27" s="152">
        <v>27</v>
      </c>
      <c r="J27" s="152">
        <v>18</v>
      </c>
      <c r="K27" s="153">
        <v>9</v>
      </c>
      <c r="L27" s="150">
        <v>62</v>
      </c>
      <c r="M27" s="152">
        <v>32</v>
      </c>
      <c r="N27" s="153">
        <v>30</v>
      </c>
      <c r="O27" s="150">
        <v>82</v>
      </c>
      <c r="P27" s="152">
        <v>25</v>
      </c>
      <c r="Q27" s="153">
        <v>57</v>
      </c>
      <c r="R27" s="150">
        <v>34</v>
      </c>
      <c r="S27" s="152">
        <v>12</v>
      </c>
      <c r="T27" s="153">
        <v>22</v>
      </c>
      <c r="U27" s="150">
        <v>128</v>
      </c>
      <c r="V27" s="152">
        <v>36</v>
      </c>
      <c r="W27" s="153">
        <v>92</v>
      </c>
      <c r="X27" s="150">
        <v>242</v>
      </c>
      <c r="Y27" s="47">
        <v>69</v>
      </c>
      <c r="Z27" s="48">
        <v>173</v>
      </c>
    </row>
    <row r="28" spans="1:27" s="44" customFormat="1" ht="15" customHeight="1" x14ac:dyDescent="0.25">
      <c r="A28" s="222" t="s">
        <v>63</v>
      </c>
      <c r="B28" s="223"/>
      <c r="C28" s="150">
        <f t="shared" si="2"/>
        <v>2415</v>
      </c>
      <c r="D28" s="152">
        <f t="shared" si="3"/>
        <v>730</v>
      </c>
      <c r="E28" s="153">
        <f t="shared" si="3"/>
        <v>1685</v>
      </c>
      <c r="F28" s="152">
        <v>2</v>
      </c>
      <c r="G28" s="152">
        <v>1</v>
      </c>
      <c r="H28" s="153">
        <v>1</v>
      </c>
      <c r="I28" s="152">
        <v>1</v>
      </c>
      <c r="J28" s="152">
        <v>1</v>
      </c>
      <c r="K28" s="153">
        <v>0</v>
      </c>
      <c r="L28" s="150">
        <v>27</v>
      </c>
      <c r="M28" s="152">
        <v>17</v>
      </c>
      <c r="N28" s="153">
        <v>10</v>
      </c>
      <c r="O28" s="150">
        <v>107</v>
      </c>
      <c r="P28" s="152">
        <v>41</v>
      </c>
      <c r="Q28" s="153">
        <v>66</v>
      </c>
      <c r="R28" s="150">
        <v>94</v>
      </c>
      <c r="S28" s="152">
        <v>29</v>
      </c>
      <c r="T28" s="153">
        <v>65</v>
      </c>
      <c r="U28" s="150">
        <v>559</v>
      </c>
      <c r="V28" s="152">
        <v>138</v>
      </c>
      <c r="W28" s="153">
        <v>421</v>
      </c>
      <c r="X28" s="150">
        <v>1625</v>
      </c>
      <c r="Y28" s="47">
        <v>503</v>
      </c>
      <c r="Z28" s="48">
        <v>1122</v>
      </c>
      <c r="AA28" s="52"/>
    </row>
    <row r="29" spans="1:27" s="44" customFormat="1" ht="15" customHeight="1" x14ac:dyDescent="0.25">
      <c r="A29" s="222" t="s">
        <v>64</v>
      </c>
      <c r="B29" s="223"/>
      <c r="C29" s="150">
        <f t="shared" si="2"/>
        <v>4562</v>
      </c>
      <c r="D29" s="152">
        <f t="shared" si="3"/>
        <v>1901</v>
      </c>
      <c r="E29" s="153">
        <f t="shared" si="3"/>
        <v>2661</v>
      </c>
      <c r="F29" s="152">
        <v>17</v>
      </c>
      <c r="G29" s="152">
        <v>9</v>
      </c>
      <c r="H29" s="153">
        <v>8</v>
      </c>
      <c r="I29" s="152">
        <v>66</v>
      </c>
      <c r="J29" s="152">
        <v>33</v>
      </c>
      <c r="K29" s="153">
        <v>33</v>
      </c>
      <c r="L29" s="150">
        <v>102</v>
      </c>
      <c r="M29" s="152">
        <v>56</v>
      </c>
      <c r="N29" s="153">
        <v>46</v>
      </c>
      <c r="O29" s="150">
        <v>446</v>
      </c>
      <c r="P29" s="152">
        <v>196</v>
      </c>
      <c r="Q29" s="153">
        <v>250</v>
      </c>
      <c r="R29" s="150">
        <v>456</v>
      </c>
      <c r="S29" s="152">
        <v>172</v>
      </c>
      <c r="T29" s="153">
        <v>284</v>
      </c>
      <c r="U29" s="150">
        <v>1437</v>
      </c>
      <c r="V29" s="152">
        <v>549</v>
      </c>
      <c r="W29" s="153">
        <v>888</v>
      </c>
      <c r="X29" s="150">
        <v>2038</v>
      </c>
      <c r="Y29" s="47">
        <v>886</v>
      </c>
      <c r="Z29" s="48">
        <v>1152</v>
      </c>
    </row>
    <row r="30" spans="1:27" s="44" customFormat="1" ht="14.25" customHeight="1" x14ac:dyDescent="0.25">
      <c r="A30" s="245" t="s">
        <v>65</v>
      </c>
      <c r="B30" s="246"/>
      <c r="C30" s="150">
        <f t="shared" si="2"/>
        <v>1821</v>
      </c>
      <c r="D30" s="152">
        <f>G30+J30+M30+P30+S30+V30+Y30</f>
        <v>552</v>
      </c>
      <c r="E30" s="153">
        <f t="shared" si="3"/>
        <v>1269</v>
      </c>
      <c r="F30" s="152">
        <v>0</v>
      </c>
      <c r="G30" s="152">
        <v>0</v>
      </c>
      <c r="H30" s="153">
        <v>0</v>
      </c>
      <c r="I30" s="152">
        <v>15</v>
      </c>
      <c r="J30" s="152">
        <v>12</v>
      </c>
      <c r="K30" s="153">
        <v>3</v>
      </c>
      <c r="L30" s="150">
        <v>46</v>
      </c>
      <c r="M30" s="152">
        <v>29</v>
      </c>
      <c r="N30" s="153">
        <v>17</v>
      </c>
      <c r="O30" s="150">
        <v>157</v>
      </c>
      <c r="P30" s="152">
        <v>60</v>
      </c>
      <c r="Q30" s="153">
        <v>97</v>
      </c>
      <c r="R30" s="150">
        <v>158</v>
      </c>
      <c r="S30" s="152">
        <v>45</v>
      </c>
      <c r="T30" s="153">
        <v>113</v>
      </c>
      <c r="U30" s="150">
        <v>506</v>
      </c>
      <c r="V30" s="152">
        <v>150</v>
      </c>
      <c r="W30" s="153">
        <v>356</v>
      </c>
      <c r="X30" s="150">
        <v>939</v>
      </c>
      <c r="Y30" s="47">
        <v>256</v>
      </c>
      <c r="Z30" s="48">
        <v>683</v>
      </c>
    </row>
    <row r="31" spans="1:27" s="204" customFormat="1" ht="15" customHeight="1" x14ac:dyDescent="0.25">
      <c r="A31" s="241" t="s">
        <v>68</v>
      </c>
      <c r="B31" s="242"/>
      <c r="C31" s="197">
        <f t="shared" si="2"/>
        <v>184</v>
      </c>
      <c r="D31" s="198">
        <f t="shared" si="3"/>
        <v>43</v>
      </c>
      <c r="E31" s="199">
        <f t="shared" si="3"/>
        <v>141</v>
      </c>
      <c r="F31" s="198">
        <v>0</v>
      </c>
      <c r="G31" s="198">
        <v>0</v>
      </c>
      <c r="H31" s="199">
        <v>0</v>
      </c>
      <c r="I31" s="198">
        <v>1</v>
      </c>
      <c r="J31" s="198">
        <v>1</v>
      </c>
      <c r="K31" s="199">
        <v>0</v>
      </c>
      <c r="L31" s="197">
        <v>3</v>
      </c>
      <c r="M31" s="198">
        <v>2</v>
      </c>
      <c r="N31" s="199">
        <v>1</v>
      </c>
      <c r="O31" s="197">
        <v>21</v>
      </c>
      <c r="P31" s="198">
        <v>4</v>
      </c>
      <c r="Q31" s="199">
        <v>17</v>
      </c>
      <c r="R31" s="197">
        <v>13</v>
      </c>
      <c r="S31" s="198">
        <v>1</v>
      </c>
      <c r="T31" s="199">
        <v>12</v>
      </c>
      <c r="U31" s="197">
        <v>51</v>
      </c>
      <c r="V31" s="200">
        <v>8</v>
      </c>
      <c r="W31" s="201">
        <v>43</v>
      </c>
      <c r="X31" s="197">
        <v>95</v>
      </c>
      <c r="Y31" s="202">
        <v>27</v>
      </c>
      <c r="Z31" s="203">
        <v>68</v>
      </c>
    </row>
    <row r="32" spans="1:27" s="44" customFormat="1" ht="15" customHeight="1" thickBot="1" x14ac:dyDescent="0.3">
      <c r="A32" s="243" t="s">
        <v>89</v>
      </c>
      <c r="B32" s="244"/>
      <c r="C32" s="156">
        <f t="shared" si="2"/>
        <v>138</v>
      </c>
      <c r="D32" s="157">
        <f t="shared" si="3"/>
        <v>39</v>
      </c>
      <c r="E32" s="158">
        <f t="shared" si="3"/>
        <v>99</v>
      </c>
      <c r="F32" s="157">
        <v>0</v>
      </c>
      <c r="G32" s="159">
        <v>0</v>
      </c>
      <c r="H32" s="158">
        <v>0</v>
      </c>
      <c r="I32" s="157">
        <v>0</v>
      </c>
      <c r="J32" s="159">
        <v>0</v>
      </c>
      <c r="K32" s="158">
        <v>0</v>
      </c>
      <c r="L32" s="157">
        <v>6</v>
      </c>
      <c r="M32" s="159">
        <v>3</v>
      </c>
      <c r="N32" s="158">
        <v>3</v>
      </c>
      <c r="O32" s="157">
        <v>34</v>
      </c>
      <c r="P32" s="159">
        <v>12</v>
      </c>
      <c r="Q32" s="158">
        <v>22</v>
      </c>
      <c r="R32" s="157">
        <v>11</v>
      </c>
      <c r="S32" s="159">
        <v>3</v>
      </c>
      <c r="T32" s="158">
        <v>8</v>
      </c>
      <c r="U32" s="157">
        <v>46</v>
      </c>
      <c r="V32" s="160">
        <v>8</v>
      </c>
      <c r="W32" s="161">
        <v>38</v>
      </c>
      <c r="X32" s="157">
        <v>41</v>
      </c>
      <c r="Y32" s="135">
        <v>13</v>
      </c>
      <c r="Z32" s="136">
        <v>28</v>
      </c>
    </row>
    <row r="33" spans="1:26" s="8" customFormat="1" ht="14.1" customHeight="1" x14ac:dyDescent="0.25">
      <c r="A33" s="183" t="s">
        <v>88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45"/>
      <c r="U33" s="6"/>
      <c r="V33" s="6"/>
      <c r="W33" s="6"/>
      <c r="X33" s="6"/>
      <c r="Y33" s="6"/>
      <c r="Z33" s="6"/>
    </row>
    <row r="34" spans="1:26" s="8" customFormat="1" ht="15.6" customHeight="1" x14ac:dyDescent="0.25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6.5" customHeight="1" x14ac:dyDescent="0.25">
      <c r="A35" s="8"/>
    </row>
  </sheetData>
  <mergeCells count="36">
    <mergeCell ref="A31:B31"/>
    <mergeCell ref="A32:B32"/>
    <mergeCell ref="A26:B26"/>
    <mergeCell ref="A27:B27"/>
    <mergeCell ref="A28:B28"/>
    <mergeCell ref="A29:B29"/>
    <mergeCell ref="A30:B30"/>
    <mergeCell ref="A21:B21"/>
    <mergeCell ref="A22:B22"/>
    <mergeCell ref="A23:B23"/>
    <mergeCell ref="A24:B24"/>
    <mergeCell ref="A25:B25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R6:T7"/>
    <mergeCell ref="U6:W7"/>
    <mergeCell ref="X6:Z7"/>
    <mergeCell ref="A10:B10"/>
    <mergeCell ref="A5:B8"/>
    <mergeCell ref="C5:E5"/>
    <mergeCell ref="F5:Z5"/>
    <mergeCell ref="C6:C8"/>
    <mergeCell ref="D6:D8"/>
    <mergeCell ref="E6:E8"/>
    <mergeCell ref="F6:H7"/>
    <mergeCell ref="I6:K7"/>
    <mergeCell ref="L6:N7"/>
    <mergeCell ref="O6:Q7"/>
  </mergeCells>
  <phoneticPr fontId="21" type="noConversion"/>
  <pageMargins left="0.70826771653543308" right="0.70826771653543308" top="1.0437007874015749" bottom="1.0437007874015749" header="0.74842519685039366" footer="0.74842519685039366"/>
  <pageSetup paperSize="9" scale="66" fitToWidth="0" fitToHeight="0" pageOrder="overThenDown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workbookViewId="0"/>
  </sheetViews>
  <sheetFormatPr defaultRowHeight="16.5" customHeight="1" x14ac:dyDescent="0.25"/>
  <cols>
    <col min="1" max="1" width="5.5" customWidth="1"/>
    <col min="2" max="2" width="9" style="17" customWidth="1"/>
    <col min="3" max="3" width="6.25" customWidth="1"/>
    <col min="4" max="4" width="5.25" customWidth="1"/>
    <col min="5" max="5" width="5.625" customWidth="1"/>
    <col min="6" max="26" width="4.875" customWidth="1"/>
    <col min="27" max="27" width="8.5" customWidth="1"/>
    <col min="28" max="1024" width="8.375" customWidth="1"/>
  </cols>
  <sheetData>
    <row r="1" spans="1:26" s="2" customFormat="1" ht="17.25" customHeight="1" x14ac:dyDescent="0.25">
      <c r="A1" s="1" t="s">
        <v>0</v>
      </c>
      <c r="B1" s="1"/>
      <c r="H1"/>
      <c r="I1"/>
      <c r="J1"/>
      <c r="K1"/>
      <c r="L1"/>
      <c r="M1"/>
      <c r="N1"/>
    </row>
    <row r="2" spans="1:26" s="4" customFormat="1" ht="4.5" customHeight="1" x14ac:dyDescent="0.25">
      <c r="A2" s="3"/>
      <c r="B2" s="3"/>
    </row>
    <row r="3" spans="1:26" s="4" customFormat="1" ht="13.5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Z3" s="6" t="s">
        <v>2</v>
      </c>
    </row>
    <row r="4" spans="1:26" s="4" customFormat="1" ht="5.25" customHeight="1" x14ac:dyDescent="0.25"/>
    <row r="5" spans="1:26" s="8" customFormat="1" ht="15" customHeight="1" x14ac:dyDescent="0.25">
      <c r="A5" s="226" t="s">
        <v>3</v>
      </c>
      <c r="B5" s="226"/>
      <c r="C5" s="247" t="s">
        <v>4</v>
      </c>
      <c r="D5" s="247"/>
      <c r="E5" s="247"/>
      <c r="F5" s="248" t="s">
        <v>5</v>
      </c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</row>
    <row r="6" spans="1:26" s="8" customFormat="1" ht="14.25" customHeight="1" x14ac:dyDescent="0.25">
      <c r="A6" s="226"/>
      <c r="B6" s="226"/>
      <c r="C6" s="247" t="s">
        <v>6</v>
      </c>
      <c r="D6" s="247" t="s">
        <v>7</v>
      </c>
      <c r="E6" s="249" t="s">
        <v>8</v>
      </c>
      <c r="F6" s="247" t="s">
        <v>30</v>
      </c>
      <c r="G6" s="247"/>
      <c r="H6" s="247"/>
      <c r="I6" s="247" t="s">
        <v>31</v>
      </c>
      <c r="J6" s="247"/>
      <c r="K6" s="247"/>
      <c r="L6" s="247" t="s">
        <v>32</v>
      </c>
      <c r="M6" s="247"/>
      <c r="N6" s="247"/>
      <c r="O6" s="247" t="s">
        <v>33</v>
      </c>
      <c r="P6" s="247"/>
      <c r="Q6" s="247"/>
      <c r="R6" s="247" t="s">
        <v>34</v>
      </c>
      <c r="S6" s="247"/>
      <c r="T6" s="247"/>
      <c r="U6" s="247" t="s">
        <v>35</v>
      </c>
      <c r="V6" s="247"/>
      <c r="W6" s="247"/>
      <c r="X6" s="248" t="s">
        <v>36</v>
      </c>
      <c r="Y6" s="248"/>
      <c r="Z6" s="248"/>
    </row>
    <row r="7" spans="1:26" s="8" customFormat="1" ht="9.75" customHeight="1" x14ac:dyDescent="0.25">
      <c r="A7" s="226"/>
      <c r="B7" s="226"/>
      <c r="C7" s="247"/>
      <c r="D7" s="247"/>
      <c r="E7" s="249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8"/>
      <c r="Y7" s="248"/>
      <c r="Z7" s="248"/>
    </row>
    <row r="8" spans="1:26" s="8" customFormat="1" ht="15.6" customHeight="1" x14ac:dyDescent="0.25">
      <c r="A8" s="226"/>
      <c r="B8" s="226"/>
      <c r="C8" s="247"/>
      <c r="D8" s="247"/>
      <c r="E8" s="249"/>
      <c r="F8" s="19" t="s">
        <v>16</v>
      </c>
      <c r="G8" s="7" t="s">
        <v>7</v>
      </c>
      <c r="H8" s="18" t="s">
        <v>8</v>
      </c>
      <c r="I8" s="7" t="s">
        <v>16</v>
      </c>
      <c r="J8" s="7" t="s">
        <v>7</v>
      </c>
      <c r="K8" s="18" t="s">
        <v>8</v>
      </c>
      <c r="L8" s="7" t="s">
        <v>16</v>
      </c>
      <c r="M8" s="7" t="s">
        <v>7</v>
      </c>
      <c r="N8" s="20" t="s">
        <v>8</v>
      </c>
      <c r="O8" s="19" t="s">
        <v>16</v>
      </c>
      <c r="P8" s="7" t="s">
        <v>7</v>
      </c>
      <c r="Q8" s="18" t="s">
        <v>8</v>
      </c>
      <c r="R8" s="7" t="s">
        <v>16</v>
      </c>
      <c r="S8" s="7" t="s">
        <v>7</v>
      </c>
      <c r="T8" s="20" t="s">
        <v>8</v>
      </c>
      <c r="U8" s="7" t="s">
        <v>16</v>
      </c>
      <c r="V8" s="7" t="s">
        <v>7</v>
      </c>
      <c r="W8" s="20" t="s">
        <v>8</v>
      </c>
      <c r="X8" s="7" t="s">
        <v>16</v>
      </c>
      <c r="Y8" s="7" t="s">
        <v>7</v>
      </c>
      <c r="Z8" s="20" t="s">
        <v>8</v>
      </c>
    </row>
    <row r="9" spans="1:26" s="8" customFormat="1" ht="14.1" customHeight="1" x14ac:dyDescent="0.25">
      <c r="A9" s="8" t="s">
        <v>41</v>
      </c>
      <c r="C9" s="29">
        <v>130779</v>
      </c>
      <c r="D9" s="116">
        <v>51815</v>
      </c>
      <c r="E9" s="24">
        <v>78964</v>
      </c>
      <c r="F9" s="21">
        <v>11813</v>
      </c>
      <c r="G9" s="116">
        <v>5365</v>
      </c>
      <c r="H9" s="117">
        <v>6448</v>
      </c>
      <c r="I9" s="21">
        <v>30993</v>
      </c>
      <c r="J9" s="116">
        <v>11881</v>
      </c>
      <c r="K9" s="117">
        <v>19112</v>
      </c>
      <c r="L9" s="21">
        <v>36164</v>
      </c>
      <c r="M9" s="23">
        <v>12563</v>
      </c>
      <c r="N9" s="24">
        <v>23601</v>
      </c>
      <c r="O9" s="21">
        <v>24409</v>
      </c>
      <c r="P9" s="23">
        <v>10276</v>
      </c>
      <c r="Q9" s="24">
        <v>14133</v>
      </c>
      <c r="R9" s="21">
        <v>10625</v>
      </c>
      <c r="S9" s="23">
        <v>4202</v>
      </c>
      <c r="T9" s="24">
        <v>6423</v>
      </c>
      <c r="U9" s="23">
        <v>3903</v>
      </c>
      <c r="V9" s="23">
        <v>1778</v>
      </c>
      <c r="W9" s="24">
        <v>2125</v>
      </c>
      <c r="X9" s="23">
        <v>12872</v>
      </c>
      <c r="Y9" s="23">
        <v>5750</v>
      </c>
      <c r="Z9" s="24">
        <v>7122</v>
      </c>
    </row>
    <row r="10" spans="1:26" s="8" customFormat="1" ht="14.1" customHeight="1" x14ac:dyDescent="0.25">
      <c r="B10" s="6" t="s">
        <v>46</v>
      </c>
      <c r="C10" s="90">
        <v>12</v>
      </c>
      <c r="D10" s="116">
        <v>4</v>
      </c>
      <c r="E10" s="117">
        <v>8</v>
      </c>
      <c r="F10" s="21">
        <v>2</v>
      </c>
      <c r="G10" s="116">
        <v>2</v>
      </c>
      <c r="H10" s="117">
        <v>0</v>
      </c>
      <c r="I10" s="21">
        <v>7</v>
      </c>
      <c r="J10" s="116">
        <v>1</v>
      </c>
      <c r="K10" s="117">
        <v>6</v>
      </c>
      <c r="L10" s="21">
        <v>2</v>
      </c>
      <c r="M10" s="116">
        <v>1</v>
      </c>
      <c r="N10" s="117">
        <v>1</v>
      </c>
      <c r="O10" s="21">
        <v>1</v>
      </c>
      <c r="P10" s="116">
        <v>0</v>
      </c>
      <c r="Q10" s="117">
        <v>1</v>
      </c>
      <c r="R10" s="21">
        <v>0</v>
      </c>
      <c r="S10" s="116">
        <v>0</v>
      </c>
      <c r="T10" s="117">
        <v>0</v>
      </c>
      <c r="U10" s="23">
        <v>0</v>
      </c>
      <c r="V10" s="116">
        <v>0</v>
      </c>
      <c r="W10" s="117">
        <v>0</v>
      </c>
      <c r="X10" s="23">
        <v>0</v>
      </c>
      <c r="Y10" s="23">
        <v>0</v>
      </c>
      <c r="Z10" s="24">
        <v>0</v>
      </c>
    </row>
    <row r="11" spans="1:26" s="8" customFormat="1" ht="14.1" customHeight="1" x14ac:dyDescent="0.25">
      <c r="B11" s="6" t="s">
        <v>73</v>
      </c>
      <c r="C11" s="29">
        <v>23762</v>
      </c>
      <c r="D11" s="116">
        <v>8280</v>
      </c>
      <c r="E11" s="117">
        <v>15482</v>
      </c>
      <c r="F11" s="21">
        <v>1437</v>
      </c>
      <c r="G11" s="116">
        <v>661</v>
      </c>
      <c r="H11" s="117">
        <v>776</v>
      </c>
      <c r="I11" s="21">
        <v>5588</v>
      </c>
      <c r="J11" s="116">
        <v>2012</v>
      </c>
      <c r="K11" s="117">
        <v>3576</v>
      </c>
      <c r="L11" s="21">
        <v>7356</v>
      </c>
      <c r="M11" s="116">
        <v>2511</v>
      </c>
      <c r="N11" s="117">
        <v>4845</v>
      </c>
      <c r="O11" s="21">
        <v>5433</v>
      </c>
      <c r="P11" s="116">
        <v>1726</v>
      </c>
      <c r="Q11" s="117">
        <v>3707</v>
      </c>
      <c r="R11" s="21">
        <v>2248</v>
      </c>
      <c r="S11" s="116">
        <v>702</v>
      </c>
      <c r="T11" s="117">
        <v>1546</v>
      </c>
      <c r="U11" s="23">
        <v>1135</v>
      </c>
      <c r="V11" s="116">
        <v>413</v>
      </c>
      <c r="W11" s="117">
        <v>722</v>
      </c>
      <c r="X11" s="23">
        <v>565</v>
      </c>
      <c r="Y11" s="23">
        <v>255</v>
      </c>
      <c r="Z11" s="24">
        <v>310</v>
      </c>
    </row>
    <row r="12" spans="1:26" s="8" customFormat="1" ht="14.1" customHeight="1" x14ac:dyDescent="0.25">
      <c r="B12" s="6" t="s">
        <v>50</v>
      </c>
      <c r="C12" s="29">
        <v>2500</v>
      </c>
      <c r="D12" s="116">
        <v>885</v>
      </c>
      <c r="E12" s="117">
        <v>1615</v>
      </c>
      <c r="F12" s="21">
        <v>0</v>
      </c>
      <c r="G12" s="116">
        <v>0</v>
      </c>
      <c r="H12" s="117">
        <v>0</v>
      </c>
      <c r="I12" s="21">
        <v>96</v>
      </c>
      <c r="J12" s="116">
        <v>70</v>
      </c>
      <c r="K12" s="117">
        <v>26</v>
      </c>
      <c r="L12" s="21">
        <v>1466</v>
      </c>
      <c r="M12" s="116">
        <v>506</v>
      </c>
      <c r="N12" s="117">
        <v>960</v>
      </c>
      <c r="O12" s="21">
        <v>780</v>
      </c>
      <c r="P12" s="116">
        <v>286</v>
      </c>
      <c r="Q12" s="117">
        <v>494</v>
      </c>
      <c r="R12" s="21">
        <v>158</v>
      </c>
      <c r="S12" s="116">
        <v>23</v>
      </c>
      <c r="T12" s="117">
        <v>135</v>
      </c>
      <c r="U12" s="23">
        <v>0</v>
      </c>
      <c r="V12" s="116">
        <v>0</v>
      </c>
      <c r="W12" s="117">
        <v>0</v>
      </c>
      <c r="X12" s="23">
        <v>0</v>
      </c>
      <c r="Y12" s="23">
        <v>0</v>
      </c>
      <c r="Z12" s="24">
        <v>0</v>
      </c>
    </row>
    <row r="13" spans="1:26" s="8" customFormat="1" ht="14.1" customHeight="1" x14ac:dyDescent="0.25">
      <c r="B13" s="6" t="s">
        <v>72</v>
      </c>
      <c r="C13" s="29">
        <v>12589</v>
      </c>
      <c r="D13" s="116">
        <v>5526</v>
      </c>
      <c r="E13" s="117">
        <v>7063</v>
      </c>
      <c r="F13" s="21">
        <v>1447</v>
      </c>
      <c r="G13" s="116">
        <v>526</v>
      </c>
      <c r="H13" s="117">
        <v>921</v>
      </c>
      <c r="I13" s="21">
        <v>1720</v>
      </c>
      <c r="J13" s="116">
        <v>928</v>
      </c>
      <c r="K13" s="117">
        <v>792</v>
      </c>
      <c r="L13" s="21">
        <v>2045</v>
      </c>
      <c r="M13" s="116">
        <v>959</v>
      </c>
      <c r="N13" s="117">
        <v>1086</v>
      </c>
      <c r="O13" s="21">
        <v>1860</v>
      </c>
      <c r="P13" s="116">
        <v>1298</v>
      </c>
      <c r="Q13" s="117">
        <v>562</v>
      </c>
      <c r="R13" s="21">
        <v>1219</v>
      </c>
      <c r="S13" s="116">
        <v>696</v>
      </c>
      <c r="T13" s="117">
        <v>523</v>
      </c>
      <c r="U13" s="23">
        <v>604</v>
      </c>
      <c r="V13" s="116">
        <v>330</v>
      </c>
      <c r="W13" s="117">
        <v>274</v>
      </c>
      <c r="X13" s="23">
        <v>3694</v>
      </c>
      <c r="Y13" s="23">
        <v>789</v>
      </c>
      <c r="Z13" s="24">
        <v>2905</v>
      </c>
    </row>
    <row r="14" spans="1:26" s="8" customFormat="1" ht="14.1" customHeight="1" x14ac:dyDescent="0.25">
      <c r="B14" s="6" t="s">
        <v>52</v>
      </c>
      <c r="C14" s="29">
        <v>610</v>
      </c>
      <c r="D14" s="116">
        <v>487</v>
      </c>
      <c r="E14" s="117">
        <v>123</v>
      </c>
      <c r="F14" s="21">
        <v>87</v>
      </c>
      <c r="G14" s="116">
        <v>64</v>
      </c>
      <c r="H14" s="117">
        <v>23</v>
      </c>
      <c r="I14" s="21">
        <v>155</v>
      </c>
      <c r="J14" s="116">
        <v>123</v>
      </c>
      <c r="K14" s="117">
        <v>32</v>
      </c>
      <c r="L14" s="21">
        <v>190</v>
      </c>
      <c r="M14" s="116">
        <v>155</v>
      </c>
      <c r="N14" s="117">
        <v>35</v>
      </c>
      <c r="O14" s="21">
        <v>121</v>
      </c>
      <c r="P14" s="116">
        <v>98</v>
      </c>
      <c r="Q14" s="117">
        <v>23</v>
      </c>
      <c r="R14" s="21">
        <v>45</v>
      </c>
      <c r="S14" s="116">
        <v>40</v>
      </c>
      <c r="T14" s="117">
        <v>5</v>
      </c>
      <c r="U14" s="23">
        <v>7</v>
      </c>
      <c r="V14" s="116">
        <v>4</v>
      </c>
      <c r="W14" s="117">
        <v>3</v>
      </c>
      <c r="X14" s="23">
        <v>5</v>
      </c>
      <c r="Y14" s="23">
        <v>3</v>
      </c>
      <c r="Z14" s="24">
        <v>2</v>
      </c>
    </row>
    <row r="15" spans="1:26" s="8" customFormat="1" ht="14.1" customHeight="1" x14ac:dyDescent="0.25">
      <c r="B15" s="6" t="s">
        <v>53</v>
      </c>
      <c r="C15" s="29">
        <v>8561</v>
      </c>
      <c r="D15" s="116">
        <v>4217</v>
      </c>
      <c r="E15" s="117">
        <v>4344</v>
      </c>
      <c r="F15" s="21">
        <v>1732</v>
      </c>
      <c r="G15" s="116">
        <v>872</v>
      </c>
      <c r="H15" s="117">
        <v>860</v>
      </c>
      <c r="I15" s="21">
        <v>2421</v>
      </c>
      <c r="J15" s="116">
        <v>1124</v>
      </c>
      <c r="K15" s="117">
        <v>1297</v>
      </c>
      <c r="L15" s="21">
        <v>2113</v>
      </c>
      <c r="M15" s="116">
        <v>1008</v>
      </c>
      <c r="N15" s="117">
        <v>1105</v>
      </c>
      <c r="O15" s="21">
        <v>1475</v>
      </c>
      <c r="P15" s="116">
        <v>779</v>
      </c>
      <c r="Q15" s="117">
        <v>696</v>
      </c>
      <c r="R15" s="21">
        <v>453</v>
      </c>
      <c r="S15" s="116">
        <v>246</v>
      </c>
      <c r="T15" s="117">
        <v>207</v>
      </c>
      <c r="U15" s="23">
        <v>189</v>
      </c>
      <c r="V15" s="116">
        <v>97</v>
      </c>
      <c r="W15" s="117">
        <v>92</v>
      </c>
      <c r="X15" s="23">
        <v>178</v>
      </c>
      <c r="Y15" s="23">
        <v>91</v>
      </c>
      <c r="Z15" s="24">
        <v>87</v>
      </c>
    </row>
    <row r="16" spans="1:26" s="8" customFormat="1" ht="14.1" customHeight="1" x14ac:dyDescent="0.25">
      <c r="B16" s="6" t="s">
        <v>74</v>
      </c>
      <c r="C16" s="29">
        <v>10097</v>
      </c>
      <c r="D16" s="116">
        <v>3627</v>
      </c>
      <c r="E16" s="117">
        <v>6470</v>
      </c>
      <c r="F16" s="21">
        <v>16</v>
      </c>
      <c r="G16" s="116">
        <v>6</v>
      </c>
      <c r="H16" s="117">
        <v>10</v>
      </c>
      <c r="I16" s="21">
        <v>2960</v>
      </c>
      <c r="J16" s="116">
        <v>1100</v>
      </c>
      <c r="K16" s="117">
        <v>1860</v>
      </c>
      <c r="L16" s="21">
        <v>3165</v>
      </c>
      <c r="M16" s="116">
        <v>902</v>
      </c>
      <c r="N16" s="117">
        <v>2263</v>
      </c>
      <c r="O16" s="21">
        <v>2327</v>
      </c>
      <c r="P16" s="116">
        <v>987</v>
      </c>
      <c r="Q16" s="117">
        <v>1340</v>
      </c>
      <c r="R16" s="21">
        <v>1395</v>
      </c>
      <c r="S16" s="116">
        <v>540</v>
      </c>
      <c r="T16" s="117">
        <v>855</v>
      </c>
      <c r="U16" s="23">
        <v>220</v>
      </c>
      <c r="V16" s="116">
        <v>87</v>
      </c>
      <c r="W16" s="117">
        <v>133</v>
      </c>
      <c r="X16" s="23">
        <v>14</v>
      </c>
      <c r="Y16" s="23">
        <v>5</v>
      </c>
      <c r="Z16" s="24">
        <v>9</v>
      </c>
    </row>
    <row r="17" spans="2:26" s="8" customFormat="1" ht="14.1" customHeight="1" x14ac:dyDescent="0.25">
      <c r="B17" s="6" t="s">
        <v>55</v>
      </c>
      <c r="C17" s="29">
        <v>10018</v>
      </c>
      <c r="D17" s="116">
        <v>4063</v>
      </c>
      <c r="E17" s="117">
        <v>5955</v>
      </c>
      <c r="F17" s="21">
        <v>1384</v>
      </c>
      <c r="G17" s="116">
        <v>561</v>
      </c>
      <c r="H17" s="117">
        <v>823</v>
      </c>
      <c r="I17" s="21">
        <v>2450</v>
      </c>
      <c r="J17" s="116">
        <v>942</v>
      </c>
      <c r="K17" s="117">
        <v>1508</v>
      </c>
      <c r="L17" s="21">
        <v>2997</v>
      </c>
      <c r="M17" s="116">
        <v>1143</v>
      </c>
      <c r="N17" s="117">
        <v>1854</v>
      </c>
      <c r="O17" s="21">
        <v>1920</v>
      </c>
      <c r="P17" s="116">
        <v>783</v>
      </c>
      <c r="Q17" s="117">
        <v>1137</v>
      </c>
      <c r="R17" s="21">
        <v>492</v>
      </c>
      <c r="S17" s="116">
        <v>243</v>
      </c>
      <c r="T17" s="117">
        <v>249</v>
      </c>
      <c r="U17" s="23">
        <v>229</v>
      </c>
      <c r="V17" s="116">
        <v>148</v>
      </c>
      <c r="W17" s="117">
        <v>81</v>
      </c>
      <c r="X17" s="23">
        <v>546</v>
      </c>
      <c r="Y17" s="23">
        <v>243</v>
      </c>
      <c r="Z17" s="24">
        <v>303</v>
      </c>
    </row>
    <row r="18" spans="2:26" s="8" customFormat="1" ht="14.1" customHeight="1" x14ac:dyDescent="0.25">
      <c r="B18" s="6" t="s">
        <v>56</v>
      </c>
      <c r="C18" s="29">
        <v>4313</v>
      </c>
      <c r="D18" s="116">
        <v>1835</v>
      </c>
      <c r="E18" s="117">
        <v>2478</v>
      </c>
      <c r="F18" s="21">
        <v>655</v>
      </c>
      <c r="G18" s="116">
        <v>287</v>
      </c>
      <c r="H18" s="117">
        <v>368</v>
      </c>
      <c r="I18" s="21">
        <v>1292</v>
      </c>
      <c r="J18" s="116">
        <v>542</v>
      </c>
      <c r="K18" s="117">
        <v>750</v>
      </c>
      <c r="L18" s="21">
        <v>1100</v>
      </c>
      <c r="M18" s="116">
        <v>468</v>
      </c>
      <c r="N18" s="117">
        <v>632</v>
      </c>
      <c r="O18" s="21">
        <v>809</v>
      </c>
      <c r="P18" s="116">
        <v>354</v>
      </c>
      <c r="Q18" s="117">
        <v>455</v>
      </c>
      <c r="R18" s="21">
        <v>312</v>
      </c>
      <c r="S18" s="116">
        <v>105</v>
      </c>
      <c r="T18" s="117">
        <v>207</v>
      </c>
      <c r="U18" s="23">
        <v>79</v>
      </c>
      <c r="V18" s="116">
        <v>43</v>
      </c>
      <c r="W18" s="117">
        <v>36</v>
      </c>
      <c r="X18" s="23">
        <v>66</v>
      </c>
      <c r="Y18" s="23">
        <v>36</v>
      </c>
      <c r="Z18" s="24">
        <v>30</v>
      </c>
    </row>
    <row r="19" spans="2:26" s="8" customFormat="1" ht="14.1" customHeight="1" x14ac:dyDescent="0.25">
      <c r="B19" s="6" t="s">
        <v>57</v>
      </c>
      <c r="C19" s="29">
        <v>1168</v>
      </c>
      <c r="D19" s="116">
        <v>437</v>
      </c>
      <c r="E19" s="117">
        <v>731</v>
      </c>
      <c r="F19" s="21">
        <v>278</v>
      </c>
      <c r="G19" s="116">
        <v>104</v>
      </c>
      <c r="H19" s="117">
        <v>174</v>
      </c>
      <c r="I19" s="21">
        <v>295</v>
      </c>
      <c r="J19" s="116">
        <v>99</v>
      </c>
      <c r="K19" s="117">
        <v>196</v>
      </c>
      <c r="L19" s="21">
        <v>295</v>
      </c>
      <c r="M19" s="116">
        <v>98</v>
      </c>
      <c r="N19" s="117">
        <v>197</v>
      </c>
      <c r="O19" s="21">
        <v>141</v>
      </c>
      <c r="P19" s="116">
        <v>55</v>
      </c>
      <c r="Q19" s="117">
        <v>86</v>
      </c>
      <c r="R19" s="21">
        <v>50</v>
      </c>
      <c r="S19" s="116">
        <v>28</v>
      </c>
      <c r="T19" s="117">
        <v>22</v>
      </c>
      <c r="U19" s="23">
        <v>60</v>
      </c>
      <c r="V19" s="116">
        <v>35</v>
      </c>
      <c r="W19" s="117">
        <v>25</v>
      </c>
      <c r="X19" s="23">
        <v>49</v>
      </c>
      <c r="Y19" s="23">
        <v>18</v>
      </c>
      <c r="Z19" s="24">
        <v>31</v>
      </c>
    </row>
    <row r="20" spans="2:26" s="8" customFormat="1" ht="14.1" customHeight="1" x14ac:dyDescent="0.25">
      <c r="B20" s="6" t="s">
        <v>58</v>
      </c>
      <c r="C20" s="29">
        <v>1030</v>
      </c>
      <c r="D20" s="116">
        <v>725</v>
      </c>
      <c r="E20" s="117">
        <v>305</v>
      </c>
      <c r="F20" s="21">
        <v>100</v>
      </c>
      <c r="G20" s="116">
        <v>76</v>
      </c>
      <c r="H20" s="117">
        <v>24</v>
      </c>
      <c r="I20" s="21">
        <v>266</v>
      </c>
      <c r="J20" s="116">
        <v>185</v>
      </c>
      <c r="K20" s="117">
        <v>81</v>
      </c>
      <c r="L20" s="21">
        <v>305</v>
      </c>
      <c r="M20" s="116">
        <v>205</v>
      </c>
      <c r="N20" s="117">
        <v>100</v>
      </c>
      <c r="O20" s="21">
        <v>249</v>
      </c>
      <c r="P20" s="116">
        <v>176</v>
      </c>
      <c r="Q20" s="117">
        <v>73</v>
      </c>
      <c r="R20" s="21">
        <v>82</v>
      </c>
      <c r="S20" s="116">
        <v>62</v>
      </c>
      <c r="T20" s="117">
        <v>20</v>
      </c>
      <c r="U20" s="23">
        <v>19</v>
      </c>
      <c r="V20" s="116">
        <v>15</v>
      </c>
      <c r="W20" s="117">
        <v>4</v>
      </c>
      <c r="X20" s="23">
        <v>9</v>
      </c>
      <c r="Y20" s="23">
        <v>6</v>
      </c>
      <c r="Z20" s="24">
        <v>3</v>
      </c>
    </row>
    <row r="21" spans="2:26" s="8" customFormat="1" ht="14.1" customHeight="1" x14ac:dyDescent="0.25">
      <c r="B21" s="6" t="s">
        <v>75</v>
      </c>
      <c r="C21" s="29">
        <v>13078</v>
      </c>
      <c r="D21" s="116">
        <v>4054</v>
      </c>
      <c r="E21" s="117">
        <v>9024</v>
      </c>
      <c r="F21" s="21">
        <v>521</v>
      </c>
      <c r="G21" s="116">
        <v>233</v>
      </c>
      <c r="H21" s="117">
        <v>288</v>
      </c>
      <c r="I21" s="21">
        <v>3317</v>
      </c>
      <c r="J21" s="116">
        <v>807</v>
      </c>
      <c r="K21" s="117">
        <v>2510</v>
      </c>
      <c r="L21" s="21">
        <v>3770</v>
      </c>
      <c r="M21" s="116">
        <v>662</v>
      </c>
      <c r="N21" s="117">
        <v>3108</v>
      </c>
      <c r="O21" s="21">
        <v>3607</v>
      </c>
      <c r="P21" s="116">
        <v>1762</v>
      </c>
      <c r="Q21" s="117">
        <v>1845</v>
      </c>
      <c r="R21" s="21">
        <v>1435</v>
      </c>
      <c r="S21" s="116">
        <v>494</v>
      </c>
      <c r="T21" s="117">
        <v>941</v>
      </c>
      <c r="U21" s="23">
        <v>345</v>
      </c>
      <c r="V21" s="116">
        <v>68</v>
      </c>
      <c r="W21" s="117">
        <v>277</v>
      </c>
      <c r="X21" s="23">
        <v>83</v>
      </c>
      <c r="Y21" s="23">
        <v>28</v>
      </c>
      <c r="Z21" s="24">
        <v>55</v>
      </c>
    </row>
    <row r="22" spans="2:26" s="8" customFormat="1" ht="14.1" customHeight="1" x14ac:dyDescent="0.25">
      <c r="B22" s="6" t="s">
        <v>76</v>
      </c>
      <c r="C22" s="29">
        <v>6653</v>
      </c>
      <c r="D22" s="116">
        <v>1651</v>
      </c>
      <c r="E22" s="117">
        <v>5002</v>
      </c>
      <c r="F22" s="21">
        <v>991</v>
      </c>
      <c r="G22" s="116">
        <v>284</v>
      </c>
      <c r="H22" s="117">
        <v>707</v>
      </c>
      <c r="I22" s="21">
        <v>1838</v>
      </c>
      <c r="J22" s="116">
        <v>452</v>
      </c>
      <c r="K22" s="117">
        <v>1386</v>
      </c>
      <c r="L22" s="21">
        <v>2314</v>
      </c>
      <c r="M22" s="116">
        <v>499</v>
      </c>
      <c r="N22" s="117">
        <v>1815</v>
      </c>
      <c r="O22" s="21">
        <v>1110</v>
      </c>
      <c r="P22" s="116">
        <v>267</v>
      </c>
      <c r="Q22" s="117">
        <v>843</v>
      </c>
      <c r="R22" s="21">
        <v>244</v>
      </c>
      <c r="S22" s="116">
        <v>77</v>
      </c>
      <c r="T22" s="117">
        <v>167</v>
      </c>
      <c r="U22" s="23">
        <v>91</v>
      </c>
      <c r="V22" s="116">
        <v>37</v>
      </c>
      <c r="W22" s="117">
        <v>54</v>
      </c>
      <c r="X22" s="23">
        <v>65</v>
      </c>
      <c r="Y22" s="23">
        <v>35</v>
      </c>
      <c r="Z22" s="24">
        <v>30</v>
      </c>
    </row>
    <row r="23" spans="2:26" s="8" customFormat="1" ht="14.1" customHeight="1" x14ac:dyDescent="0.25">
      <c r="B23" s="6" t="s">
        <v>59</v>
      </c>
      <c r="C23" s="29">
        <v>1965</v>
      </c>
      <c r="D23" s="116">
        <v>575</v>
      </c>
      <c r="E23" s="117">
        <v>1390</v>
      </c>
      <c r="F23" s="21">
        <v>311</v>
      </c>
      <c r="G23" s="116">
        <v>89</v>
      </c>
      <c r="H23" s="117">
        <v>222</v>
      </c>
      <c r="I23" s="21">
        <v>520</v>
      </c>
      <c r="J23" s="116">
        <v>135</v>
      </c>
      <c r="K23" s="117">
        <v>385</v>
      </c>
      <c r="L23" s="21">
        <v>521</v>
      </c>
      <c r="M23" s="116">
        <v>185</v>
      </c>
      <c r="N23" s="117">
        <v>336</v>
      </c>
      <c r="O23" s="21">
        <v>405</v>
      </c>
      <c r="P23" s="116">
        <v>84</v>
      </c>
      <c r="Q23" s="117">
        <v>321</v>
      </c>
      <c r="R23" s="21">
        <v>116</v>
      </c>
      <c r="S23" s="116">
        <v>38</v>
      </c>
      <c r="T23" s="117">
        <v>78</v>
      </c>
      <c r="U23" s="23">
        <v>35</v>
      </c>
      <c r="V23" s="116">
        <v>17</v>
      </c>
      <c r="W23" s="117">
        <v>18</v>
      </c>
      <c r="X23" s="23">
        <v>57</v>
      </c>
      <c r="Y23" s="23">
        <v>27</v>
      </c>
      <c r="Z23" s="24">
        <v>30</v>
      </c>
    </row>
    <row r="24" spans="2:26" s="8" customFormat="1" ht="14.1" customHeight="1" x14ac:dyDescent="0.25">
      <c r="B24" s="6" t="s">
        <v>60</v>
      </c>
      <c r="C24" s="29">
        <v>1200</v>
      </c>
      <c r="D24" s="116">
        <v>581</v>
      </c>
      <c r="E24" s="117">
        <v>619</v>
      </c>
      <c r="F24" s="21">
        <v>83</v>
      </c>
      <c r="G24" s="116">
        <v>39</v>
      </c>
      <c r="H24" s="117">
        <v>44</v>
      </c>
      <c r="I24" s="21">
        <v>241</v>
      </c>
      <c r="J24" s="116">
        <v>120</v>
      </c>
      <c r="K24" s="117">
        <v>121</v>
      </c>
      <c r="L24" s="21">
        <v>278</v>
      </c>
      <c r="M24" s="116">
        <v>142</v>
      </c>
      <c r="N24" s="117">
        <v>136</v>
      </c>
      <c r="O24" s="21">
        <v>298</v>
      </c>
      <c r="P24" s="116">
        <v>157</v>
      </c>
      <c r="Q24" s="117">
        <v>141</v>
      </c>
      <c r="R24" s="21">
        <v>167</v>
      </c>
      <c r="S24" s="116">
        <v>64</v>
      </c>
      <c r="T24" s="117">
        <v>103</v>
      </c>
      <c r="U24" s="23">
        <v>58</v>
      </c>
      <c r="V24" s="116">
        <v>28</v>
      </c>
      <c r="W24" s="117">
        <v>30</v>
      </c>
      <c r="X24" s="23">
        <v>75</v>
      </c>
      <c r="Y24" s="23">
        <v>31</v>
      </c>
      <c r="Z24" s="24">
        <v>44</v>
      </c>
    </row>
    <row r="25" spans="2:26" s="8" customFormat="1" ht="14.1" customHeight="1" x14ac:dyDescent="0.25">
      <c r="B25" s="6" t="s">
        <v>61</v>
      </c>
      <c r="C25" s="29">
        <v>3250</v>
      </c>
      <c r="D25" s="116">
        <v>1102</v>
      </c>
      <c r="E25" s="117">
        <v>2148</v>
      </c>
      <c r="F25" s="21">
        <v>332</v>
      </c>
      <c r="G25" s="116">
        <v>103</v>
      </c>
      <c r="H25" s="117">
        <v>229</v>
      </c>
      <c r="I25" s="21">
        <v>373</v>
      </c>
      <c r="J25" s="116">
        <v>151</v>
      </c>
      <c r="K25" s="117">
        <v>222</v>
      </c>
      <c r="L25" s="21">
        <v>708</v>
      </c>
      <c r="M25" s="116">
        <v>225</v>
      </c>
      <c r="N25" s="117">
        <v>483</v>
      </c>
      <c r="O25" s="21">
        <v>794</v>
      </c>
      <c r="P25" s="116">
        <v>210</v>
      </c>
      <c r="Q25" s="117">
        <v>584</v>
      </c>
      <c r="R25" s="21">
        <v>626</v>
      </c>
      <c r="S25" s="116">
        <v>213</v>
      </c>
      <c r="T25" s="117">
        <v>413</v>
      </c>
      <c r="U25" s="23">
        <v>196</v>
      </c>
      <c r="V25" s="116">
        <v>95</v>
      </c>
      <c r="W25" s="117">
        <v>101</v>
      </c>
      <c r="X25" s="23">
        <v>221</v>
      </c>
      <c r="Y25" s="23">
        <v>105</v>
      </c>
      <c r="Z25" s="24">
        <v>116</v>
      </c>
    </row>
    <row r="26" spans="2:26" s="8" customFormat="1" ht="14.1" customHeight="1" x14ac:dyDescent="0.25">
      <c r="B26" s="6" t="s">
        <v>62</v>
      </c>
      <c r="C26" s="29">
        <v>1336</v>
      </c>
      <c r="D26" s="116">
        <v>363</v>
      </c>
      <c r="E26" s="117">
        <v>973</v>
      </c>
      <c r="F26" s="21">
        <v>136</v>
      </c>
      <c r="G26" s="116">
        <v>44</v>
      </c>
      <c r="H26" s="117">
        <v>92</v>
      </c>
      <c r="I26" s="21">
        <v>349</v>
      </c>
      <c r="J26" s="116">
        <v>94</v>
      </c>
      <c r="K26" s="117">
        <v>255</v>
      </c>
      <c r="L26" s="21">
        <v>411</v>
      </c>
      <c r="M26" s="116">
        <v>91</v>
      </c>
      <c r="N26" s="117">
        <v>320</v>
      </c>
      <c r="O26" s="21">
        <v>300</v>
      </c>
      <c r="P26" s="116">
        <v>83</v>
      </c>
      <c r="Q26" s="117">
        <v>217</v>
      </c>
      <c r="R26" s="21">
        <v>108</v>
      </c>
      <c r="S26" s="116">
        <v>45</v>
      </c>
      <c r="T26" s="117">
        <v>63</v>
      </c>
      <c r="U26" s="23">
        <v>26</v>
      </c>
      <c r="V26" s="116">
        <v>6</v>
      </c>
      <c r="W26" s="117">
        <v>20</v>
      </c>
      <c r="X26" s="23">
        <v>6</v>
      </c>
      <c r="Y26" s="23">
        <v>0</v>
      </c>
      <c r="Z26" s="24">
        <v>6</v>
      </c>
    </row>
    <row r="27" spans="2:26" s="8" customFormat="1" ht="14.1" customHeight="1" x14ac:dyDescent="0.25">
      <c r="B27" s="6" t="s">
        <v>63</v>
      </c>
      <c r="C27" s="29">
        <v>1120</v>
      </c>
      <c r="D27" s="116">
        <v>505</v>
      </c>
      <c r="E27" s="117">
        <v>615</v>
      </c>
      <c r="F27" s="21">
        <v>131</v>
      </c>
      <c r="G27" s="116">
        <v>68</v>
      </c>
      <c r="H27" s="117">
        <v>63</v>
      </c>
      <c r="I27" s="21">
        <v>296</v>
      </c>
      <c r="J27" s="116">
        <v>155</v>
      </c>
      <c r="K27" s="117">
        <v>141</v>
      </c>
      <c r="L27" s="21">
        <v>454</v>
      </c>
      <c r="M27" s="116">
        <v>164</v>
      </c>
      <c r="N27" s="117">
        <v>290</v>
      </c>
      <c r="O27" s="21">
        <v>105</v>
      </c>
      <c r="P27" s="116">
        <v>48</v>
      </c>
      <c r="Q27" s="117">
        <v>57</v>
      </c>
      <c r="R27" s="21">
        <v>82</v>
      </c>
      <c r="S27" s="116">
        <v>41</v>
      </c>
      <c r="T27" s="117">
        <v>41</v>
      </c>
      <c r="U27" s="23">
        <v>36</v>
      </c>
      <c r="V27" s="116">
        <v>23</v>
      </c>
      <c r="W27" s="117">
        <v>13</v>
      </c>
      <c r="X27" s="23">
        <v>16</v>
      </c>
      <c r="Y27" s="23">
        <v>6</v>
      </c>
      <c r="Z27" s="24">
        <v>10</v>
      </c>
    </row>
    <row r="28" spans="2:26" s="8" customFormat="1" ht="14.1" customHeight="1" x14ac:dyDescent="0.25">
      <c r="B28" s="6" t="s">
        <v>64</v>
      </c>
      <c r="C28" s="29">
        <v>3000</v>
      </c>
      <c r="D28" s="116">
        <v>1437</v>
      </c>
      <c r="E28" s="117">
        <v>1563</v>
      </c>
      <c r="F28" s="21">
        <v>201</v>
      </c>
      <c r="G28" s="116">
        <v>100</v>
      </c>
      <c r="H28" s="117">
        <v>101</v>
      </c>
      <c r="I28" s="21">
        <v>872</v>
      </c>
      <c r="J28" s="116">
        <v>372</v>
      </c>
      <c r="K28" s="117">
        <v>500</v>
      </c>
      <c r="L28" s="21">
        <v>907</v>
      </c>
      <c r="M28" s="116">
        <v>469</v>
      </c>
      <c r="N28" s="117">
        <v>438</v>
      </c>
      <c r="O28" s="21">
        <v>242</v>
      </c>
      <c r="P28" s="116">
        <v>63</v>
      </c>
      <c r="Q28" s="117">
        <v>179</v>
      </c>
      <c r="R28" s="21">
        <v>232</v>
      </c>
      <c r="S28" s="116">
        <v>53</v>
      </c>
      <c r="T28" s="117">
        <v>179</v>
      </c>
      <c r="U28" s="23">
        <v>295</v>
      </c>
      <c r="V28" s="116">
        <v>200</v>
      </c>
      <c r="W28" s="117">
        <v>95</v>
      </c>
      <c r="X28" s="23">
        <v>251</v>
      </c>
      <c r="Y28" s="23">
        <v>180</v>
      </c>
      <c r="Z28" s="24">
        <v>71</v>
      </c>
    </row>
    <row r="29" spans="2:26" s="8" customFormat="1" ht="14.1" customHeight="1" x14ac:dyDescent="0.25">
      <c r="B29" s="6" t="s">
        <v>54</v>
      </c>
      <c r="C29" s="29">
        <v>6002</v>
      </c>
      <c r="D29" s="116">
        <v>2466</v>
      </c>
      <c r="E29" s="117">
        <v>3536</v>
      </c>
      <c r="F29" s="21">
        <v>353</v>
      </c>
      <c r="G29" s="116">
        <v>169</v>
      </c>
      <c r="H29" s="117">
        <v>184</v>
      </c>
      <c r="I29" s="21">
        <v>2704</v>
      </c>
      <c r="J29" s="116">
        <v>1203</v>
      </c>
      <c r="K29" s="117">
        <v>1501</v>
      </c>
      <c r="L29" s="21">
        <v>2241</v>
      </c>
      <c r="M29" s="116">
        <v>816</v>
      </c>
      <c r="N29" s="117">
        <v>1425</v>
      </c>
      <c r="O29" s="21">
        <v>463</v>
      </c>
      <c r="P29" s="116">
        <v>151</v>
      </c>
      <c r="Q29" s="117">
        <v>312</v>
      </c>
      <c r="R29" s="21">
        <v>108</v>
      </c>
      <c r="S29" s="116">
        <v>47</v>
      </c>
      <c r="T29" s="117">
        <v>61</v>
      </c>
      <c r="U29" s="23">
        <v>88</v>
      </c>
      <c r="V29" s="116">
        <v>35</v>
      </c>
      <c r="W29" s="117">
        <v>53</v>
      </c>
      <c r="X29" s="23">
        <v>45</v>
      </c>
      <c r="Y29" s="23">
        <v>45</v>
      </c>
      <c r="Z29" s="24">
        <v>0</v>
      </c>
    </row>
    <row r="30" spans="2:26" s="8" customFormat="1" ht="14.1" customHeight="1" x14ac:dyDescent="0.25">
      <c r="B30" s="6" t="s">
        <v>65</v>
      </c>
      <c r="C30" s="29">
        <v>700</v>
      </c>
      <c r="D30" s="116">
        <v>61</v>
      </c>
      <c r="E30" s="117">
        <v>639</v>
      </c>
      <c r="F30" s="21">
        <v>125</v>
      </c>
      <c r="G30" s="116">
        <v>10</v>
      </c>
      <c r="H30" s="117">
        <v>115</v>
      </c>
      <c r="I30" s="21">
        <v>229</v>
      </c>
      <c r="J30" s="116">
        <v>31</v>
      </c>
      <c r="K30" s="117">
        <v>198</v>
      </c>
      <c r="L30" s="21">
        <v>227</v>
      </c>
      <c r="M30" s="116">
        <v>13</v>
      </c>
      <c r="N30" s="117">
        <v>214</v>
      </c>
      <c r="O30" s="21">
        <v>80</v>
      </c>
      <c r="P30" s="116">
        <v>3</v>
      </c>
      <c r="Q30" s="117">
        <v>77</v>
      </c>
      <c r="R30" s="21">
        <v>14</v>
      </c>
      <c r="S30" s="116">
        <v>1</v>
      </c>
      <c r="T30" s="117">
        <v>13</v>
      </c>
      <c r="U30" s="23">
        <v>10</v>
      </c>
      <c r="V30" s="116">
        <v>1</v>
      </c>
      <c r="W30" s="117">
        <v>9</v>
      </c>
      <c r="X30" s="23">
        <v>15</v>
      </c>
      <c r="Y30" s="23">
        <v>2</v>
      </c>
      <c r="Z30" s="24">
        <v>13</v>
      </c>
    </row>
    <row r="31" spans="2:26" s="8" customFormat="1" ht="14.1" customHeight="1" x14ac:dyDescent="0.25">
      <c r="B31" s="6" t="s">
        <v>66</v>
      </c>
      <c r="C31" s="29">
        <v>424</v>
      </c>
      <c r="D31" s="116">
        <v>191</v>
      </c>
      <c r="E31" s="117">
        <v>233</v>
      </c>
      <c r="F31" s="21">
        <v>0</v>
      </c>
      <c r="G31" s="116">
        <v>0</v>
      </c>
      <c r="H31" s="117">
        <v>0</v>
      </c>
      <c r="I31" s="21">
        <v>20</v>
      </c>
      <c r="J31" s="116">
        <v>3</v>
      </c>
      <c r="K31" s="117">
        <v>17</v>
      </c>
      <c r="L31" s="21">
        <v>82</v>
      </c>
      <c r="M31" s="116">
        <v>37</v>
      </c>
      <c r="N31" s="117">
        <v>45</v>
      </c>
      <c r="O31" s="21">
        <v>169</v>
      </c>
      <c r="P31" s="116">
        <v>80</v>
      </c>
      <c r="Q31" s="117">
        <v>89</v>
      </c>
      <c r="R31" s="21">
        <v>137</v>
      </c>
      <c r="S31" s="116">
        <v>65</v>
      </c>
      <c r="T31" s="117">
        <v>72</v>
      </c>
      <c r="U31" s="23">
        <v>16</v>
      </c>
      <c r="V31" s="116">
        <v>6</v>
      </c>
      <c r="W31" s="117">
        <v>10</v>
      </c>
      <c r="X31" s="23">
        <v>0</v>
      </c>
      <c r="Y31" s="23">
        <v>0</v>
      </c>
      <c r="Z31" s="24">
        <v>0</v>
      </c>
    </row>
    <row r="32" spans="2:26" s="8" customFormat="1" ht="14.1" customHeight="1" x14ac:dyDescent="0.25">
      <c r="B32" s="6" t="s">
        <v>48</v>
      </c>
      <c r="C32" s="29">
        <v>14617</v>
      </c>
      <c r="D32" s="116">
        <v>7817</v>
      </c>
      <c r="E32" s="117">
        <v>6800</v>
      </c>
      <c r="F32" s="21">
        <v>1243</v>
      </c>
      <c r="G32" s="116">
        <v>966</v>
      </c>
      <c r="H32" s="117">
        <v>277</v>
      </c>
      <c r="I32" s="21">
        <v>2391</v>
      </c>
      <c r="J32" s="116">
        <v>1035</v>
      </c>
      <c r="K32" s="117">
        <v>1356</v>
      </c>
      <c r="L32" s="21">
        <v>2254</v>
      </c>
      <c r="M32" s="116">
        <v>1019</v>
      </c>
      <c r="N32" s="117">
        <v>1235</v>
      </c>
      <c r="O32" s="21">
        <v>1184</v>
      </c>
      <c r="P32" s="116">
        <v>647</v>
      </c>
      <c r="Q32" s="117">
        <v>537</v>
      </c>
      <c r="R32" s="21">
        <v>747</v>
      </c>
      <c r="S32" s="116">
        <v>320</v>
      </c>
      <c r="T32" s="117">
        <v>427</v>
      </c>
      <c r="U32" s="23">
        <v>65</v>
      </c>
      <c r="V32" s="116">
        <v>37</v>
      </c>
      <c r="W32" s="117">
        <v>28</v>
      </c>
      <c r="X32" s="23">
        <v>6733</v>
      </c>
      <c r="Y32" s="23">
        <v>3793</v>
      </c>
      <c r="Z32" s="24">
        <v>2940</v>
      </c>
    </row>
    <row r="33" spans="1:26" s="8" customFormat="1" ht="14.1" customHeight="1" x14ac:dyDescent="0.25">
      <c r="B33" s="6" t="s">
        <v>67</v>
      </c>
      <c r="C33" s="29">
        <v>2459</v>
      </c>
      <c r="D33" s="116">
        <v>823</v>
      </c>
      <c r="E33" s="117">
        <v>1636</v>
      </c>
      <c r="F33" s="21">
        <v>248</v>
      </c>
      <c r="G33" s="116">
        <v>101</v>
      </c>
      <c r="H33" s="117">
        <v>147</v>
      </c>
      <c r="I33" s="21">
        <v>579</v>
      </c>
      <c r="J33" s="116">
        <v>188</v>
      </c>
      <c r="K33" s="117">
        <v>391</v>
      </c>
      <c r="L33" s="21">
        <v>888</v>
      </c>
      <c r="M33" s="116">
        <v>265</v>
      </c>
      <c r="N33" s="117">
        <v>623</v>
      </c>
      <c r="O33" s="21">
        <v>449</v>
      </c>
      <c r="P33" s="116">
        <v>146</v>
      </c>
      <c r="Q33" s="117">
        <v>303</v>
      </c>
      <c r="R33" s="21">
        <v>102</v>
      </c>
      <c r="S33" s="116">
        <v>53</v>
      </c>
      <c r="T33" s="117">
        <v>49</v>
      </c>
      <c r="U33" s="23">
        <v>92</v>
      </c>
      <c r="V33" s="116">
        <v>52</v>
      </c>
      <c r="W33" s="117">
        <v>40</v>
      </c>
      <c r="X33" s="23">
        <v>101</v>
      </c>
      <c r="Y33" s="23">
        <v>18</v>
      </c>
      <c r="Z33" s="24">
        <v>83</v>
      </c>
    </row>
    <row r="34" spans="1:26" s="8" customFormat="1" ht="14.1" customHeight="1" x14ac:dyDescent="0.25">
      <c r="B34" s="6" t="s">
        <v>68</v>
      </c>
      <c r="C34" s="29">
        <v>245</v>
      </c>
      <c r="D34" s="116">
        <v>83</v>
      </c>
      <c r="E34" s="117">
        <v>162</v>
      </c>
      <c r="F34" s="21">
        <v>0</v>
      </c>
      <c r="G34" s="116">
        <v>0</v>
      </c>
      <c r="H34" s="117">
        <v>0</v>
      </c>
      <c r="I34" s="21">
        <v>14</v>
      </c>
      <c r="J34" s="116">
        <v>9</v>
      </c>
      <c r="K34" s="117">
        <v>5</v>
      </c>
      <c r="L34" s="21">
        <v>72</v>
      </c>
      <c r="M34" s="116">
        <v>18</v>
      </c>
      <c r="N34" s="117">
        <v>54</v>
      </c>
      <c r="O34" s="21">
        <v>60</v>
      </c>
      <c r="P34" s="116">
        <v>21</v>
      </c>
      <c r="Q34" s="117">
        <v>39</v>
      </c>
      <c r="R34" s="21">
        <v>15</v>
      </c>
      <c r="S34" s="116">
        <v>2</v>
      </c>
      <c r="T34" s="117">
        <v>13</v>
      </c>
      <c r="U34" s="23">
        <v>7</v>
      </c>
      <c r="V34" s="116">
        <v>0</v>
      </c>
      <c r="W34" s="117">
        <v>7</v>
      </c>
      <c r="X34" s="23">
        <v>77</v>
      </c>
      <c r="Y34" s="23">
        <v>33</v>
      </c>
      <c r="Z34" s="24">
        <v>44</v>
      </c>
    </row>
    <row r="35" spans="1:26" s="8" customFormat="1" ht="14.1" customHeight="1" x14ac:dyDescent="0.25">
      <c r="A35" s="11"/>
      <c r="B35" s="125" t="s">
        <v>69</v>
      </c>
      <c r="C35" s="121">
        <v>70</v>
      </c>
      <c r="D35" s="122">
        <v>20</v>
      </c>
      <c r="E35" s="123">
        <v>50</v>
      </c>
      <c r="F35" s="124">
        <v>0</v>
      </c>
      <c r="G35" s="122">
        <v>0</v>
      </c>
      <c r="H35" s="123">
        <v>0</v>
      </c>
      <c r="I35" s="124">
        <v>0</v>
      </c>
      <c r="J35" s="122">
        <v>0</v>
      </c>
      <c r="K35" s="123">
        <v>0</v>
      </c>
      <c r="L35" s="124">
        <v>3</v>
      </c>
      <c r="M35" s="122">
        <v>2</v>
      </c>
      <c r="N35" s="123">
        <v>1</v>
      </c>
      <c r="O35" s="124">
        <v>27</v>
      </c>
      <c r="P35" s="122">
        <v>12</v>
      </c>
      <c r="Q35" s="123">
        <v>15</v>
      </c>
      <c r="R35" s="124">
        <v>38</v>
      </c>
      <c r="S35" s="122">
        <v>4</v>
      </c>
      <c r="T35" s="123">
        <v>34</v>
      </c>
      <c r="U35" s="14">
        <v>1</v>
      </c>
      <c r="V35" s="122">
        <v>1</v>
      </c>
      <c r="W35" s="123">
        <v>0</v>
      </c>
      <c r="X35" s="14">
        <v>1</v>
      </c>
      <c r="Y35" s="14">
        <v>1</v>
      </c>
      <c r="Z35" s="15">
        <v>0</v>
      </c>
    </row>
    <row r="36" spans="1:26" s="8" customFormat="1" ht="14.1" customHeight="1" x14ac:dyDescent="0.25">
      <c r="A36" s="8" t="s">
        <v>22</v>
      </c>
    </row>
  </sheetData>
  <mergeCells count="13">
    <mergeCell ref="R6:T7"/>
    <mergeCell ref="U6:W7"/>
    <mergeCell ref="X6:Z7"/>
    <mergeCell ref="A5:B8"/>
    <mergeCell ref="C5:E5"/>
    <mergeCell ref="F5:Z5"/>
    <mergeCell ref="C6:C8"/>
    <mergeCell ref="D6:D8"/>
    <mergeCell ref="E6:E8"/>
    <mergeCell ref="F6:H7"/>
    <mergeCell ref="I6:K7"/>
    <mergeCell ref="L6:N7"/>
    <mergeCell ref="O6:Q7"/>
  </mergeCells>
  <phoneticPr fontId="21" type="noConversion"/>
  <printOptions horizontalCentered="1"/>
  <pageMargins left="0.19645669291338586" right="0.19645669291338586" top="0.6889763779527559" bottom="0.6889763779527559" header="0.39370078740157477" footer="0.39370078740157477"/>
  <pageSetup paperSize="0" fitToWidth="0" fitToHeight="0" pageOrder="overThenDown" orientation="landscape" horizontalDpi="0" verticalDpi="0" copies="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workbookViewId="0"/>
  </sheetViews>
  <sheetFormatPr defaultRowHeight="16.5" customHeight="1" x14ac:dyDescent="0.25"/>
  <cols>
    <col min="1" max="1" width="5.5" customWidth="1"/>
    <col min="2" max="2" width="9" style="17" customWidth="1"/>
    <col min="3" max="3" width="6.25" customWidth="1"/>
    <col min="4" max="4" width="5.25" customWidth="1"/>
    <col min="5" max="5" width="5.625" customWidth="1"/>
    <col min="6" max="26" width="4.875" customWidth="1"/>
    <col min="27" max="27" width="8.5" customWidth="1"/>
    <col min="28" max="1024" width="8.375" customWidth="1"/>
  </cols>
  <sheetData>
    <row r="1" spans="1:26" s="2" customFormat="1" ht="17.25" customHeight="1" x14ac:dyDescent="0.25">
      <c r="A1" s="1" t="s">
        <v>0</v>
      </c>
      <c r="B1" s="1"/>
      <c r="H1"/>
      <c r="I1"/>
      <c r="J1"/>
      <c r="K1"/>
      <c r="L1"/>
      <c r="M1"/>
      <c r="N1"/>
    </row>
    <row r="2" spans="1:26" s="4" customFormat="1" ht="4.5" customHeight="1" x14ac:dyDescent="0.25">
      <c r="A2" s="3"/>
      <c r="B2" s="3"/>
    </row>
    <row r="3" spans="1:26" s="4" customFormat="1" ht="13.5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Z3" s="6" t="s">
        <v>2</v>
      </c>
    </row>
    <row r="4" spans="1:26" s="4" customFormat="1" ht="5.25" customHeight="1" x14ac:dyDescent="0.25"/>
    <row r="5" spans="1:26" s="8" customFormat="1" ht="15" customHeight="1" x14ac:dyDescent="0.25">
      <c r="A5" s="226" t="s">
        <v>3</v>
      </c>
      <c r="B5" s="226"/>
      <c r="C5" s="247" t="s">
        <v>4</v>
      </c>
      <c r="D5" s="247"/>
      <c r="E5" s="247"/>
      <c r="F5" s="248" t="s">
        <v>5</v>
      </c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</row>
    <row r="6" spans="1:26" s="8" customFormat="1" ht="14.25" customHeight="1" x14ac:dyDescent="0.25">
      <c r="A6" s="226"/>
      <c r="B6" s="226"/>
      <c r="C6" s="247" t="s">
        <v>6</v>
      </c>
      <c r="D6" s="247" t="s">
        <v>7</v>
      </c>
      <c r="E6" s="249" t="s">
        <v>8</v>
      </c>
      <c r="F6" s="247" t="s">
        <v>30</v>
      </c>
      <c r="G6" s="247"/>
      <c r="H6" s="247"/>
      <c r="I6" s="247" t="s">
        <v>31</v>
      </c>
      <c r="J6" s="247"/>
      <c r="K6" s="247"/>
      <c r="L6" s="247" t="s">
        <v>32</v>
      </c>
      <c r="M6" s="247"/>
      <c r="N6" s="247"/>
      <c r="O6" s="247" t="s">
        <v>33</v>
      </c>
      <c r="P6" s="247"/>
      <c r="Q6" s="247"/>
      <c r="R6" s="247" t="s">
        <v>34</v>
      </c>
      <c r="S6" s="247"/>
      <c r="T6" s="247"/>
      <c r="U6" s="247" t="s">
        <v>35</v>
      </c>
      <c r="V6" s="247"/>
      <c r="W6" s="247"/>
      <c r="X6" s="248" t="s">
        <v>36</v>
      </c>
      <c r="Y6" s="248"/>
      <c r="Z6" s="248"/>
    </row>
    <row r="7" spans="1:26" s="8" customFormat="1" ht="9.75" customHeight="1" x14ac:dyDescent="0.25">
      <c r="A7" s="226"/>
      <c r="B7" s="226"/>
      <c r="C7" s="247"/>
      <c r="D7" s="247"/>
      <c r="E7" s="249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8"/>
      <c r="Y7" s="248"/>
      <c r="Z7" s="248"/>
    </row>
    <row r="8" spans="1:26" s="8" customFormat="1" ht="15.6" customHeight="1" x14ac:dyDescent="0.25">
      <c r="A8" s="226"/>
      <c r="B8" s="226"/>
      <c r="C8" s="247"/>
      <c r="D8" s="247"/>
      <c r="E8" s="249"/>
      <c r="F8" s="19" t="s">
        <v>16</v>
      </c>
      <c r="G8" s="7" t="s">
        <v>7</v>
      </c>
      <c r="H8" s="18" t="s">
        <v>8</v>
      </c>
      <c r="I8" s="7" t="s">
        <v>16</v>
      </c>
      <c r="J8" s="7" t="s">
        <v>7</v>
      </c>
      <c r="K8" s="18" t="s">
        <v>8</v>
      </c>
      <c r="L8" s="7" t="s">
        <v>16</v>
      </c>
      <c r="M8" s="7" t="s">
        <v>7</v>
      </c>
      <c r="N8" s="20" t="s">
        <v>8</v>
      </c>
      <c r="O8" s="19" t="s">
        <v>16</v>
      </c>
      <c r="P8" s="7" t="s">
        <v>7</v>
      </c>
      <c r="Q8" s="18" t="s">
        <v>8</v>
      </c>
      <c r="R8" s="7" t="s">
        <v>16</v>
      </c>
      <c r="S8" s="7" t="s">
        <v>7</v>
      </c>
      <c r="T8" s="20" t="s">
        <v>8</v>
      </c>
      <c r="U8" s="7" t="s">
        <v>16</v>
      </c>
      <c r="V8" s="7" t="s">
        <v>7</v>
      </c>
      <c r="W8" s="20" t="s">
        <v>8</v>
      </c>
      <c r="X8" s="7" t="s">
        <v>16</v>
      </c>
      <c r="Y8" s="7" t="s">
        <v>7</v>
      </c>
      <c r="Z8" s="20" t="s">
        <v>8</v>
      </c>
    </row>
    <row r="9" spans="1:26" s="8" customFormat="1" ht="14.1" customHeight="1" x14ac:dyDescent="0.25">
      <c r="A9" s="8" t="s">
        <v>40</v>
      </c>
      <c r="B9" s="25"/>
      <c r="C9" s="29">
        <v>126831</v>
      </c>
      <c r="D9" s="116">
        <v>51027</v>
      </c>
      <c r="E9" s="117">
        <v>75804</v>
      </c>
      <c r="F9" s="21">
        <v>11019</v>
      </c>
      <c r="G9" s="23">
        <v>4986</v>
      </c>
      <c r="H9" s="117">
        <v>6033</v>
      </c>
      <c r="I9" s="21">
        <v>28955</v>
      </c>
      <c r="J9" s="116">
        <v>11179</v>
      </c>
      <c r="K9" s="117">
        <v>17776</v>
      </c>
      <c r="L9" s="21">
        <v>36972</v>
      </c>
      <c r="M9" s="21">
        <v>13367</v>
      </c>
      <c r="N9" s="22">
        <v>23605</v>
      </c>
      <c r="O9" s="21">
        <v>22184</v>
      </c>
      <c r="P9" s="21">
        <v>9078</v>
      </c>
      <c r="Q9" s="22">
        <v>13106</v>
      </c>
      <c r="R9" s="21">
        <v>9911</v>
      </c>
      <c r="S9" s="21">
        <v>4509</v>
      </c>
      <c r="T9" s="22">
        <v>5402</v>
      </c>
      <c r="U9" s="23">
        <v>4421</v>
      </c>
      <c r="V9" s="23">
        <v>1865</v>
      </c>
      <c r="W9" s="24">
        <v>2556</v>
      </c>
      <c r="X9" s="23">
        <v>13369</v>
      </c>
      <c r="Y9" s="23">
        <v>6043</v>
      </c>
      <c r="Z9" s="24">
        <v>7326</v>
      </c>
    </row>
    <row r="10" spans="1:26" s="8" customFormat="1" ht="14.1" customHeight="1" x14ac:dyDescent="0.25">
      <c r="B10" s="6" t="s">
        <v>46</v>
      </c>
      <c r="C10" s="90">
        <v>12</v>
      </c>
      <c r="D10" s="116">
        <v>4</v>
      </c>
      <c r="E10" s="117">
        <v>8</v>
      </c>
      <c r="F10" s="21">
        <v>2</v>
      </c>
      <c r="G10" s="116">
        <v>2</v>
      </c>
      <c r="H10" s="117">
        <v>0</v>
      </c>
      <c r="I10" s="21">
        <v>7</v>
      </c>
      <c r="J10" s="116">
        <v>1</v>
      </c>
      <c r="K10" s="117">
        <v>6</v>
      </c>
      <c r="L10" s="21">
        <v>2</v>
      </c>
      <c r="M10" s="116">
        <v>1</v>
      </c>
      <c r="N10" s="117">
        <v>1</v>
      </c>
      <c r="O10" s="21">
        <v>1</v>
      </c>
      <c r="P10" s="116">
        <v>0</v>
      </c>
      <c r="Q10" s="117">
        <v>1</v>
      </c>
      <c r="R10" s="21">
        <v>0</v>
      </c>
      <c r="S10" s="116">
        <v>0</v>
      </c>
      <c r="T10" s="117">
        <v>0</v>
      </c>
      <c r="U10" s="23">
        <v>0</v>
      </c>
      <c r="V10" s="116">
        <v>0</v>
      </c>
      <c r="W10" s="117">
        <v>0</v>
      </c>
      <c r="X10" s="23">
        <v>0</v>
      </c>
      <c r="Y10" s="23">
        <v>0</v>
      </c>
      <c r="Z10" s="24">
        <v>0</v>
      </c>
    </row>
    <row r="11" spans="1:26" s="8" customFormat="1" ht="14.1" customHeight="1" x14ac:dyDescent="0.25">
      <c r="B11" s="6" t="s">
        <v>73</v>
      </c>
      <c r="C11" s="29">
        <v>23798</v>
      </c>
      <c r="D11" s="116">
        <v>8357</v>
      </c>
      <c r="E11" s="117">
        <v>15441</v>
      </c>
      <c r="F11" s="21">
        <v>1593</v>
      </c>
      <c r="G11" s="116">
        <v>674</v>
      </c>
      <c r="H11" s="117">
        <v>919</v>
      </c>
      <c r="I11" s="21">
        <v>5863</v>
      </c>
      <c r="J11" s="116">
        <v>2031</v>
      </c>
      <c r="K11" s="117">
        <v>3832</v>
      </c>
      <c r="L11" s="21">
        <v>6894</v>
      </c>
      <c r="M11" s="116">
        <v>2513</v>
      </c>
      <c r="N11" s="117">
        <v>4381</v>
      </c>
      <c r="O11" s="21">
        <v>5597</v>
      </c>
      <c r="P11" s="116">
        <v>1724</v>
      </c>
      <c r="Q11" s="117">
        <v>3873</v>
      </c>
      <c r="R11" s="21">
        <v>1763</v>
      </c>
      <c r="S11" s="116">
        <v>714</v>
      </c>
      <c r="T11" s="117">
        <v>1049</v>
      </c>
      <c r="U11" s="23">
        <v>1406</v>
      </c>
      <c r="V11" s="116">
        <v>434</v>
      </c>
      <c r="W11" s="117">
        <v>972</v>
      </c>
      <c r="X11" s="23">
        <v>682</v>
      </c>
      <c r="Y11" s="23">
        <v>267</v>
      </c>
      <c r="Z11" s="24">
        <v>415</v>
      </c>
    </row>
    <row r="12" spans="1:26" s="8" customFormat="1" ht="14.1" customHeight="1" x14ac:dyDescent="0.25">
      <c r="B12" s="6" t="s">
        <v>50</v>
      </c>
      <c r="C12" s="29">
        <v>2500</v>
      </c>
      <c r="D12" s="116">
        <v>885</v>
      </c>
      <c r="E12" s="117">
        <v>1615</v>
      </c>
      <c r="F12" s="21">
        <v>135</v>
      </c>
      <c r="G12" s="116">
        <v>50</v>
      </c>
      <c r="H12" s="117">
        <v>85</v>
      </c>
      <c r="I12" s="21">
        <v>664</v>
      </c>
      <c r="J12" s="116">
        <v>125</v>
      </c>
      <c r="K12" s="117">
        <v>539</v>
      </c>
      <c r="L12" s="21">
        <v>785</v>
      </c>
      <c r="M12" s="116">
        <v>227</v>
      </c>
      <c r="N12" s="117">
        <v>558</v>
      </c>
      <c r="O12" s="21">
        <v>526</v>
      </c>
      <c r="P12" s="116">
        <v>255</v>
      </c>
      <c r="Q12" s="117">
        <v>271</v>
      </c>
      <c r="R12" s="21">
        <v>266</v>
      </c>
      <c r="S12" s="116">
        <v>173</v>
      </c>
      <c r="T12" s="117">
        <v>93</v>
      </c>
      <c r="U12" s="23">
        <v>109</v>
      </c>
      <c r="V12" s="116">
        <v>43</v>
      </c>
      <c r="W12" s="117">
        <v>66</v>
      </c>
      <c r="X12" s="23">
        <v>15</v>
      </c>
      <c r="Y12" s="23">
        <v>12</v>
      </c>
      <c r="Z12" s="24">
        <v>3</v>
      </c>
    </row>
    <row r="13" spans="1:26" s="8" customFormat="1" ht="14.1" customHeight="1" x14ac:dyDescent="0.25">
      <c r="B13" s="6" t="s">
        <v>72</v>
      </c>
      <c r="C13" s="29">
        <v>12589</v>
      </c>
      <c r="D13" s="116">
        <v>5526</v>
      </c>
      <c r="E13" s="117">
        <v>7063</v>
      </c>
      <c r="F13" s="21">
        <v>1447</v>
      </c>
      <c r="G13" s="116">
        <v>526</v>
      </c>
      <c r="H13" s="117">
        <v>921</v>
      </c>
      <c r="I13" s="21">
        <v>1720</v>
      </c>
      <c r="J13" s="116">
        <v>928</v>
      </c>
      <c r="K13" s="117">
        <v>792</v>
      </c>
      <c r="L13" s="21">
        <v>2045</v>
      </c>
      <c r="M13" s="116">
        <v>959</v>
      </c>
      <c r="N13" s="117">
        <v>1086</v>
      </c>
      <c r="O13" s="21">
        <v>1860</v>
      </c>
      <c r="P13" s="116">
        <v>1298</v>
      </c>
      <c r="Q13" s="117">
        <v>562</v>
      </c>
      <c r="R13" s="21">
        <v>1219</v>
      </c>
      <c r="S13" s="116">
        <v>696</v>
      </c>
      <c r="T13" s="117">
        <v>523</v>
      </c>
      <c r="U13" s="23">
        <v>604</v>
      </c>
      <c r="V13" s="116">
        <v>330</v>
      </c>
      <c r="W13" s="117">
        <v>274</v>
      </c>
      <c r="X13" s="23">
        <v>3694</v>
      </c>
      <c r="Y13" s="23">
        <v>789</v>
      </c>
      <c r="Z13" s="24">
        <v>2905</v>
      </c>
    </row>
    <row r="14" spans="1:26" s="8" customFormat="1" ht="14.1" customHeight="1" x14ac:dyDescent="0.25">
      <c r="B14" s="6" t="s">
        <v>52</v>
      </c>
      <c r="C14" s="29">
        <v>610</v>
      </c>
      <c r="D14" s="116">
        <v>487</v>
      </c>
      <c r="E14" s="117">
        <v>123</v>
      </c>
      <c r="F14" s="21">
        <v>18</v>
      </c>
      <c r="G14" s="116">
        <v>18</v>
      </c>
      <c r="H14" s="117">
        <v>0</v>
      </c>
      <c r="I14" s="21">
        <v>126</v>
      </c>
      <c r="J14" s="116">
        <v>103</v>
      </c>
      <c r="K14" s="117">
        <v>23</v>
      </c>
      <c r="L14" s="21">
        <v>182</v>
      </c>
      <c r="M14" s="116">
        <v>128</v>
      </c>
      <c r="N14" s="117">
        <v>54</v>
      </c>
      <c r="O14" s="21">
        <v>174</v>
      </c>
      <c r="P14" s="116">
        <v>155</v>
      </c>
      <c r="Q14" s="117">
        <v>19</v>
      </c>
      <c r="R14" s="21">
        <v>98</v>
      </c>
      <c r="S14" s="116">
        <v>74</v>
      </c>
      <c r="T14" s="117">
        <v>24</v>
      </c>
      <c r="U14" s="23">
        <v>7</v>
      </c>
      <c r="V14" s="116">
        <v>4</v>
      </c>
      <c r="W14" s="117">
        <v>3</v>
      </c>
      <c r="X14" s="23">
        <v>5</v>
      </c>
      <c r="Y14" s="23">
        <v>5</v>
      </c>
      <c r="Z14" s="24">
        <v>0</v>
      </c>
    </row>
    <row r="15" spans="1:26" s="8" customFormat="1" ht="14.1" customHeight="1" x14ac:dyDescent="0.25">
      <c r="B15" s="6" t="s">
        <v>53</v>
      </c>
      <c r="C15" s="29">
        <v>8493</v>
      </c>
      <c r="D15" s="116">
        <v>4167</v>
      </c>
      <c r="E15" s="117">
        <v>4326</v>
      </c>
      <c r="F15" s="21">
        <v>1652</v>
      </c>
      <c r="G15" s="116">
        <v>900</v>
      </c>
      <c r="H15" s="117">
        <v>752</v>
      </c>
      <c r="I15" s="21">
        <v>2363</v>
      </c>
      <c r="J15" s="116">
        <v>1112</v>
      </c>
      <c r="K15" s="117">
        <v>1251</v>
      </c>
      <c r="L15" s="21">
        <v>2201</v>
      </c>
      <c r="M15" s="116">
        <v>988</v>
      </c>
      <c r="N15" s="117">
        <v>1213</v>
      </c>
      <c r="O15" s="21">
        <v>1387</v>
      </c>
      <c r="P15" s="116">
        <v>681</v>
      </c>
      <c r="Q15" s="117">
        <v>706</v>
      </c>
      <c r="R15" s="21">
        <v>550</v>
      </c>
      <c r="S15" s="116">
        <v>295</v>
      </c>
      <c r="T15" s="117">
        <v>255</v>
      </c>
      <c r="U15" s="23">
        <v>156</v>
      </c>
      <c r="V15" s="116">
        <v>92</v>
      </c>
      <c r="W15" s="117">
        <v>64</v>
      </c>
      <c r="X15" s="23">
        <v>184</v>
      </c>
      <c r="Y15" s="23">
        <v>99</v>
      </c>
      <c r="Z15" s="24">
        <v>85</v>
      </c>
    </row>
    <row r="16" spans="1:26" s="8" customFormat="1" ht="14.1" customHeight="1" x14ac:dyDescent="0.25">
      <c r="B16" s="6" t="s">
        <v>74</v>
      </c>
      <c r="C16" s="29">
        <v>9276</v>
      </c>
      <c r="D16" s="116">
        <v>3424</v>
      </c>
      <c r="E16" s="117">
        <v>5852</v>
      </c>
      <c r="F16" s="21">
        <v>18</v>
      </c>
      <c r="G16" s="116">
        <v>6</v>
      </c>
      <c r="H16" s="117">
        <v>12</v>
      </c>
      <c r="I16" s="21">
        <v>2712</v>
      </c>
      <c r="J16" s="116">
        <v>954</v>
      </c>
      <c r="K16" s="117">
        <v>1758</v>
      </c>
      <c r="L16" s="21">
        <v>3761</v>
      </c>
      <c r="M16" s="116">
        <v>1515</v>
      </c>
      <c r="N16" s="117">
        <v>2246</v>
      </c>
      <c r="O16" s="21">
        <v>1973</v>
      </c>
      <c r="P16" s="116">
        <v>784</v>
      </c>
      <c r="Q16" s="117">
        <v>1189</v>
      </c>
      <c r="R16" s="21">
        <v>527</v>
      </c>
      <c r="S16" s="116">
        <v>142</v>
      </c>
      <c r="T16" s="117">
        <v>385</v>
      </c>
      <c r="U16" s="23">
        <v>274</v>
      </c>
      <c r="V16" s="116">
        <v>17</v>
      </c>
      <c r="W16" s="117">
        <v>257</v>
      </c>
      <c r="X16" s="23">
        <v>11</v>
      </c>
      <c r="Y16" s="23">
        <v>6</v>
      </c>
      <c r="Z16" s="24">
        <v>5</v>
      </c>
    </row>
    <row r="17" spans="2:26" s="8" customFormat="1" ht="14.1" customHeight="1" x14ac:dyDescent="0.25">
      <c r="B17" s="6" t="s">
        <v>55</v>
      </c>
      <c r="C17" s="29">
        <v>10726</v>
      </c>
      <c r="D17" s="116">
        <v>5390</v>
      </c>
      <c r="E17" s="117">
        <v>5336</v>
      </c>
      <c r="F17" s="21">
        <v>1090</v>
      </c>
      <c r="G17" s="116">
        <v>518</v>
      </c>
      <c r="H17" s="117">
        <v>572</v>
      </c>
      <c r="I17" s="21">
        <v>1922</v>
      </c>
      <c r="J17" s="116">
        <v>908</v>
      </c>
      <c r="K17" s="117">
        <v>1014</v>
      </c>
      <c r="L17" s="21">
        <v>2106</v>
      </c>
      <c r="M17" s="116">
        <v>969</v>
      </c>
      <c r="N17" s="117">
        <v>1137</v>
      </c>
      <c r="O17" s="21">
        <v>2556</v>
      </c>
      <c r="P17" s="116">
        <v>1287</v>
      </c>
      <c r="Q17" s="117">
        <v>1269</v>
      </c>
      <c r="R17" s="21">
        <v>1142</v>
      </c>
      <c r="S17" s="116">
        <v>665</v>
      </c>
      <c r="T17" s="117">
        <v>477</v>
      </c>
      <c r="U17" s="23">
        <v>486</v>
      </c>
      <c r="V17" s="116">
        <v>274</v>
      </c>
      <c r="W17" s="117">
        <v>212</v>
      </c>
      <c r="X17" s="23">
        <v>1424</v>
      </c>
      <c r="Y17" s="23">
        <v>769</v>
      </c>
      <c r="Z17" s="24">
        <v>655</v>
      </c>
    </row>
    <row r="18" spans="2:26" s="8" customFormat="1" ht="14.1" customHeight="1" x14ac:dyDescent="0.25">
      <c r="B18" s="6" t="s">
        <v>56</v>
      </c>
      <c r="C18" s="29">
        <v>4142</v>
      </c>
      <c r="D18" s="116">
        <v>1770</v>
      </c>
      <c r="E18" s="117">
        <v>2372</v>
      </c>
      <c r="F18" s="21">
        <v>573</v>
      </c>
      <c r="G18" s="116">
        <v>253</v>
      </c>
      <c r="H18" s="117">
        <v>320</v>
      </c>
      <c r="I18" s="21">
        <v>1226</v>
      </c>
      <c r="J18" s="116">
        <v>530</v>
      </c>
      <c r="K18" s="117">
        <v>696</v>
      </c>
      <c r="L18" s="21">
        <v>1075</v>
      </c>
      <c r="M18" s="116">
        <v>448</v>
      </c>
      <c r="N18" s="117">
        <v>627</v>
      </c>
      <c r="O18" s="21">
        <v>809</v>
      </c>
      <c r="P18" s="116">
        <v>354</v>
      </c>
      <c r="Q18" s="117">
        <v>455</v>
      </c>
      <c r="R18" s="21">
        <v>312</v>
      </c>
      <c r="S18" s="116">
        <v>105</v>
      </c>
      <c r="T18" s="117">
        <v>207</v>
      </c>
      <c r="U18" s="23">
        <v>80</v>
      </c>
      <c r="V18" s="116">
        <v>44</v>
      </c>
      <c r="W18" s="117">
        <v>36</v>
      </c>
      <c r="X18" s="23">
        <v>67</v>
      </c>
      <c r="Y18" s="23">
        <v>36</v>
      </c>
      <c r="Z18" s="24">
        <v>31</v>
      </c>
    </row>
    <row r="19" spans="2:26" s="8" customFormat="1" ht="14.1" customHeight="1" x14ac:dyDescent="0.25">
      <c r="B19" s="6" t="s">
        <v>57</v>
      </c>
      <c r="C19" s="29">
        <v>648</v>
      </c>
      <c r="D19" s="116">
        <v>219</v>
      </c>
      <c r="E19" s="117">
        <v>429</v>
      </c>
      <c r="F19" s="21">
        <v>161</v>
      </c>
      <c r="G19" s="116">
        <v>48</v>
      </c>
      <c r="H19" s="117">
        <v>113</v>
      </c>
      <c r="I19" s="21">
        <v>140</v>
      </c>
      <c r="J19" s="116">
        <v>33</v>
      </c>
      <c r="K19" s="117">
        <v>107</v>
      </c>
      <c r="L19" s="21">
        <v>129</v>
      </c>
      <c r="M19" s="116">
        <v>30</v>
      </c>
      <c r="N19" s="117">
        <v>99</v>
      </c>
      <c r="O19" s="21">
        <v>88</v>
      </c>
      <c r="P19" s="116">
        <v>25</v>
      </c>
      <c r="Q19" s="117">
        <v>63</v>
      </c>
      <c r="R19" s="21">
        <v>30</v>
      </c>
      <c r="S19" s="116">
        <v>16</v>
      </c>
      <c r="T19" s="117">
        <v>14</v>
      </c>
      <c r="U19" s="23">
        <v>39</v>
      </c>
      <c r="V19" s="116">
        <v>24</v>
      </c>
      <c r="W19" s="117">
        <v>15</v>
      </c>
      <c r="X19" s="23">
        <v>61</v>
      </c>
      <c r="Y19" s="23">
        <v>43</v>
      </c>
      <c r="Z19" s="24">
        <v>18</v>
      </c>
    </row>
    <row r="20" spans="2:26" s="8" customFormat="1" ht="14.1" customHeight="1" x14ac:dyDescent="0.25">
      <c r="B20" s="6" t="s">
        <v>58</v>
      </c>
      <c r="C20" s="29">
        <v>1037</v>
      </c>
      <c r="D20" s="116">
        <v>799</v>
      </c>
      <c r="E20" s="117">
        <v>238</v>
      </c>
      <c r="F20" s="21">
        <v>107</v>
      </c>
      <c r="G20" s="116">
        <v>90</v>
      </c>
      <c r="H20" s="117">
        <v>17</v>
      </c>
      <c r="I20" s="21">
        <v>260</v>
      </c>
      <c r="J20" s="116">
        <v>206</v>
      </c>
      <c r="K20" s="117">
        <v>54</v>
      </c>
      <c r="L20" s="21">
        <v>298</v>
      </c>
      <c r="M20" s="116">
        <v>211</v>
      </c>
      <c r="N20" s="117">
        <v>87</v>
      </c>
      <c r="O20" s="21">
        <v>254</v>
      </c>
      <c r="P20" s="116">
        <v>197</v>
      </c>
      <c r="Q20" s="117">
        <v>57</v>
      </c>
      <c r="R20" s="21">
        <v>93</v>
      </c>
      <c r="S20" s="116">
        <v>75</v>
      </c>
      <c r="T20" s="117">
        <v>18</v>
      </c>
      <c r="U20" s="23">
        <v>21</v>
      </c>
      <c r="V20" s="116">
        <v>17</v>
      </c>
      <c r="W20" s="117">
        <v>4</v>
      </c>
      <c r="X20" s="23">
        <v>4</v>
      </c>
      <c r="Y20" s="23">
        <v>3</v>
      </c>
      <c r="Z20" s="24">
        <v>1</v>
      </c>
    </row>
    <row r="21" spans="2:26" s="8" customFormat="1" ht="14.1" customHeight="1" x14ac:dyDescent="0.25">
      <c r="B21" s="6" t="s">
        <v>75</v>
      </c>
      <c r="C21" s="29">
        <v>12320</v>
      </c>
      <c r="D21" s="116">
        <v>3296</v>
      </c>
      <c r="E21" s="117">
        <v>9024</v>
      </c>
      <c r="F21" s="21">
        <v>261</v>
      </c>
      <c r="G21" s="116">
        <v>72</v>
      </c>
      <c r="H21" s="117">
        <v>189</v>
      </c>
      <c r="I21" s="21">
        <v>4961</v>
      </c>
      <c r="J21" s="116">
        <v>1532</v>
      </c>
      <c r="K21" s="117">
        <v>3429</v>
      </c>
      <c r="L21" s="21">
        <v>5312</v>
      </c>
      <c r="M21" s="116">
        <v>1132</v>
      </c>
      <c r="N21" s="117">
        <v>4180</v>
      </c>
      <c r="O21" s="21">
        <v>1310</v>
      </c>
      <c r="P21" s="116">
        <v>321</v>
      </c>
      <c r="Q21" s="117">
        <v>989</v>
      </c>
      <c r="R21" s="21">
        <v>369</v>
      </c>
      <c r="S21" s="116">
        <v>177</v>
      </c>
      <c r="T21" s="117">
        <v>192</v>
      </c>
      <c r="U21" s="23">
        <v>61</v>
      </c>
      <c r="V21" s="116">
        <v>33</v>
      </c>
      <c r="W21" s="117">
        <v>28</v>
      </c>
      <c r="X21" s="23">
        <v>46</v>
      </c>
      <c r="Y21" s="23">
        <v>29</v>
      </c>
      <c r="Z21" s="24">
        <v>17</v>
      </c>
    </row>
    <row r="22" spans="2:26" s="8" customFormat="1" ht="14.1" customHeight="1" x14ac:dyDescent="0.25">
      <c r="B22" s="6" t="s">
        <v>76</v>
      </c>
      <c r="C22" s="29">
        <v>6219</v>
      </c>
      <c r="D22" s="116">
        <v>1624</v>
      </c>
      <c r="E22" s="117">
        <v>4595</v>
      </c>
      <c r="F22" s="21">
        <v>554</v>
      </c>
      <c r="G22" s="116">
        <v>201</v>
      </c>
      <c r="H22" s="117">
        <v>353</v>
      </c>
      <c r="I22" s="21">
        <v>1703</v>
      </c>
      <c r="J22" s="116">
        <v>497</v>
      </c>
      <c r="K22" s="117">
        <v>1206</v>
      </c>
      <c r="L22" s="21">
        <v>1838</v>
      </c>
      <c r="M22" s="116">
        <v>501</v>
      </c>
      <c r="N22" s="117">
        <v>1337</v>
      </c>
      <c r="O22" s="21">
        <v>1386</v>
      </c>
      <c r="P22" s="116">
        <v>289</v>
      </c>
      <c r="Q22" s="117">
        <v>1097</v>
      </c>
      <c r="R22" s="21">
        <v>587</v>
      </c>
      <c r="S22" s="116">
        <v>85</v>
      </c>
      <c r="T22" s="117">
        <v>502</v>
      </c>
      <c r="U22" s="23">
        <v>99</v>
      </c>
      <c r="V22" s="116">
        <v>32</v>
      </c>
      <c r="W22" s="117">
        <v>67</v>
      </c>
      <c r="X22" s="23">
        <v>52</v>
      </c>
      <c r="Y22" s="23">
        <v>19</v>
      </c>
      <c r="Z22" s="24">
        <v>33</v>
      </c>
    </row>
    <row r="23" spans="2:26" s="8" customFormat="1" ht="14.1" customHeight="1" x14ac:dyDescent="0.25">
      <c r="B23" s="6" t="s">
        <v>59</v>
      </c>
      <c r="C23" s="29">
        <v>1956</v>
      </c>
      <c r="D23" s="116">
        <v>575</v>
      </c>
      <c r="E23" s="117">
        <v>1381</v>
      </c>
      <c r="F23" s="21">
        <v>315</v>
      </c>
      <c r="G23" s="116">
        <v>100</v>
      </c>
      <c r="H23" s="117">
        <v>215</v>
      </c>
      <c r="I23" s="21">
        <v>549</v>
      </c>
      <c r="J23" s="116">
        <v>152</v>
      </c>
      <c r="K23" s="117">
        <v>397</v>
      </c>
      <c r="L23" s="21">
        <v>518</v>
      </c>
      <c r="M23" s="116">
        <v>163</v>
      </c>
      <c r="N23" s="117">
        <v>355</v>
      </c>
      <c r="O23" s="21">
        <v>366</v>
      </c>
      <c r="P23" s="116">
        <v>80</v>
      </c>
      <c r="Q23" s="117">
        <v>286</v>
      </c>
      <c r="R23" s="21">
        <v>104</v>
      </c>
      <c r="S23" s="116">
        <v>33</v>
      </c>
      <c r="T23" s="117">
        <v>71</v>
      </c>
      <c r="U23" s="23">
        <v>44</v>
      </c>
      <c r="V23" s="116">
        <v>17</v>
      </c>
      <c r="W23" s="117">
        <v>27</v>
      </c>
      <c r="X23" s="23">
        <v>60</v>
      </c>
      <c r="Y23" s="23">
        <v>30</v>
      </c>
      <c r="Z23" s="24">
        <v>30</v>
      </c>
    </row>
    <row r="24" spans="2:26" s="8" customFormat="1" ht="14.1" customHeight="1" x14ac:dyDescent="0.25">
      <c r="B24" s="6" t="s">
        <v>60</v>
      </c>
      <c r="C24" s="29">
        <v>1007</v>
      </c>
      <c r="D24" s="116">
        <v>525</v>
      </c>
      <c r="E24" s="117">
        <v>482</v>
      </c>
      <c r="F24" s="21">
        <v>69</v>
      </c>
      <c r="G24" s="116">
        <v>37</v>
      </c>
      <c r="H24" s="117">
        <v>32</v>
      </c>
      <c r="I24" s="21">
        <v>211</v>
      </c>
      <c r="J24" s="116">
        <v>114</v>
      </c>
      <c r="K24" s="117">
        <v>97</v>
      </c>
      <c r="L24" s="21">
        <v>235</v>
      </c>
      <c r="M24" s="116">
        <v>130</v>
      </c>
      <c r="N24" s="117">
        <v>105</v>
      </c>
      <c r="O24" s="21">
        <v>260</v>
      </c>
      <c r="P24" s="116">
        <v>146</v>
      </c>
      <c r="Q24" s="117">
        <v>114</v>
      </c>
      <c r="R24" s="21">
        <v>134</v>
      </c>
      <c r="S24" s="116">
        <v>54</v>
      </c>
      <c r="T24" s="117">
        <v>80</v>
      </c>
      <c r="U24" s="23">
        <v>44</v>
      </c>
      <c r="V24" s="116">
        <v>24</v>
      </c>
      <c r="W24" s="117">
        <v>20</v>
      </c>
      <c r="X24" s="23">
        <v>54</v>
      </c>
      <c r="Y24" s="23">
        <v>20</v>
      </c>
      <c r="Z24" s="24">
        <v>34</v>
      </c>
    </row>
    <row r="25" spans="2:26" s="8" customFormat="1" ht="14.1" customHeight="1" x14ac:dyDescent="0.25">
      <c r="B25" s="6" t="s">
        <v>61</v>
      </c>
      <c r="C25" s="29">
        <v>2670</v>
      </c>
      <c r="D25" s="116">
        <v>905</v>
      </c>
      <c r="E25" s="117">
        <v>1765</v>
      </c>
      <c r="F25" s="21">
        <v>281</v>
      </c>
      <c r="G25" s="116">
        <v>89</v>
      </c>
      <c r="H25" s="117">
        <v>192</v>
      </c>
      <c r="I25" s="21">
        <v>310</v>
      </c>
      <c r="J25" s="116">
        <v>124</v>
      </c>
      <c r="K25" s="117">
        <v>186</v>
      </c>
      <c r="L25" s="21">
        <v>577</v>
      </c>
      <c r="M25" s="116">
        <v>185</v>
      </c>
      <c r="N25" s="117">
        <v>392</v>
      </c>
      <c r="O25" s="21">
        <v>648</v>
      </c>
      <c r="P25" s="116">
        <v>168</v>
      </c>
      <c r="Q25" s="117">
        <v>480</v>
      </c>
      <c r="R25" s="21">
        <v>515</v>
      </c>
      <c r="S25" s="116">
        <v>175</v>
      </c>
      <c r="T25" s="117">
        <v>340</v>
      </c>
      <c r="U25" s="23">
        <v>158</v>
      </c>
      <c r="V25" s="116">
        <v>78</v>
      </c>
      <c r="W25" s="117">
        <v>80</v>
      </c>
      <c r="X25" s="23">
        <v>181</v>
      </c>
      <c r="Y25" s="23">
        <v>86</v>
      </c>
      <c r="Z25" s="24">
        <v>95</v>
      </c>
    </row>
    <row r="26" spans="2:26" s="8" customFormat="1" ht="14.1" customHeight="1" x14ac:dyDescent="0.25">
      <c r="B26" s="6" t="s">
        <v>62</v>
      </c>
      <c r="C26" s="29">
        <v>1285</v>
      </c>
      <c r="D26" s="116">
        <v>363</v>
      </c>
      <c r="E26" s="117">
        <v>922</v>
      </c>
      <c r="F26" s="21">
        <v>170</v>
      </c>
      <c r="G26" s="116">
        <v>61</v>
      </c>
      <c r="H26" s="117">
        <v>109</v>
      </c>
      <c r="I26" s="21">
        <v>291</v>
      </c>
      <c r="J26" s="116">
        <v>79</v>
      </c>
      <c r="K26" s="117">
        <v>212</v>
      </c>
      <c r="L26" s="21">
        <v>401</v>
      </c>
      <c r="M26" s="116">
        <v>90</v>
      </c>
      <c r="N26" s="117">
        <v>311</v>
      </c>
      <c r="O26" s="21">
        <v>289</v>
      </c>
      <c r="P26" s="116">
        <v>87</v>
      </c>
      <c r="Q26" s="117">
        <v>202</v>
      </c>
      <c r="R26" s="21">
        <v>102</v>
      </c>
      <c r="S26" s="116">
        <v>39</v>
      </c>
      <c r="T26" s="117">
        <v>63</v>
      </c>
      <c r="U26" s="23">
        <v>28</v>
      </c>
      <c r="V26" s="116">
        <v>7</v>
      </c>
      <c r="W26" s="117">
        <v>21</v>
      </c>
      <c r="X26" s="23">
        <v>4</v>
      </c>
      <c r="Y26" s="23">
        <v>0</v>
      </c>
      <c r="Z26" s="24">
        <v>4</v>
      </c>
    </row>
    <row r="27" spans="2:26" s="8" customFormat="1" ht="14.1" customHeight="1" x14ac:dyDescent="0.25">
      <c r="B27" s="6" t="s">
        <v>63</v>
      </c>
      <c r="C27" s="29">
        <v>1120</v>
      </c>
      <c r="D27" s="116">
        <v>505</v>
      </c>
      <c r="E27" s="117">
        <v>615</v>
      </c>
      <c r="F27" s="21">
        <v>37</v>
      </c>
      <c r="G27" s="116">
        <v>15</v>
      </c>
      <c r="H27" s="117">
        <v>22</v>
      </c>
      <c r="I27" s="21">
        <v>82</v>
      </c>
      <c r="J27" s="116">
        <v>33</v>
      </c>
      <c r="K27" s="117">
        <v>49</v>
      </c>
      <c r="L27" s="21">
        <v>114</v>
      </c>
      <c r="M27" s="116">
        <v>53</v>
      </c>
      <c r="N27" s="117">
        <v>61</v>
      </c>
      <c r="O27" s="21">
        <v>338</v>
      </c>
      <c r="P27" s="116">
        <v>160</v>
      </c>
      <c r="Q27" s="117">
        <v>178</v>
      </c>
      <c r="R27" s="21">
        <v>321</v>
      </c>
      <c r="S27" s="116">
        <v>148</v>
      </c>
      <c r="T27" s="117">
        <v>173</v>
      </c>
      <c r="U27" s="23">
        <v>96</v>
      </c>
      <c r="V27" s="116">
        <v>40</v>
      </c>
      <c r="W27" s="117">
        <v>56</v>
      </c>
      <c r="X27" s="23">
        <v>132</v>
      </c>
      <c r="Y27" s="23">
        <v>56</v>
      </c>
      <c r="Z27" s="24">
        <v>76</v>
      </c>
    </row>
    <row r="28" spans="2:26" s="8" customFormat="1" ht="14.1" customHeight="1" x14ac:dyDescent="0.25">
      <c r="B28" s="6" t="s">
        <v>64</v>
      </c>
      <c r="C28" s="29">
        <v>2588</v>
      </c>
      <c r="D28" s="116">
        <v>1237</v>
      </c>
      <c r="E28" s="117">
        <v>1351</v>
      </c>
      <c r="F28" s="21">
        <v>422</v>
      </c>
      <c r="G28" s="116">
        <v>201</v>
      </c>
      <c r="H28" s="117">
        <v>221</v>
      </c>
      <c r="I28" s="21">
        <v>514</v>
      </c>
      <c r="J28" s="116">
        <v>206</v>
      </c>
      <c r="K28" s="117">
        <v>308</v>
      </c>
      <c r="L28" s="21">
        <v>559</v>
      </c>
      <c r="M28" s="116">
        <v>173</v>
      </c>
      <c r="N28" s="117">
        <v>386</v>
      </c>
      <c r="O28" s="21">
        <v>121</v>
      </c>
      <c r="P28" s="116">
        <v>73</v>
      </c>
      <c r="Q28" s="117">
        <v>48</v>
      </c>
      <c r="R28" s="21">
        <v>63</v>
      </c>
      <c r="S28" s="116">
        <v>27</v>
      </c>
      <c r="T28" s="117">
        <v>36</v>
      </c>
      <c r="U28" s="23">
        <v>216</v>
      </c>
      <c r="V28" s="116">
        <v>153</v>
      </c>
      <c r="W28" s="117">
        <v>63</v>
      </c>
      <c r="X28" s="23">
        <v>693</v>
      </c>
      <c r="Y28" s="23">
        <v>404</v>
      </c>
      <c r="Z28" s="24">
        <v>289</v>
      </c>
    </row>
    <row r="29" spans="2:26" s="8" customFormat="1" ht="14.1" customHeight="1" x14ac:dyDescent="0.25">
      <c r="B29" s="6" t="s">
        <v>54</v>
      </c>
      <c r="C29" s="29">
        <v>5715</v>
      </c>
      <c r="D29" s="116">
        <v>1990</v>
      </c>
      <c r="E29" s="117">
        <v>3725</v>
      </c>
      <c r="F29" s="21">
        <v>0</v>
      </c>
      <c r="G29" s="116">
        <v>0</v>
      </c>
      <c r="H29" s="117">
        <v>0</v>
      </c>
      <c r="I29" s="21">
        <v>845</v>
      </c>
      <c r="J29" s="116">
        <v>412</v>
      </c>
      <c r="K29" s="117">
        <v>433</v>
      </c>
      <c r="L29" s="21">
        <v>4243</v>
      </c>
      <c r="M29" s="116">
        <v>1329</v>
      </c>
      <c r="N29" s="117">
        <v>2914</v>
      </c>
      <c r="O29" s="21">
        <v>279</v>
      </c>
      <c r="P29" s="116">
        <v>109</v>
      </c>
      <c r="Q29" s="117">
        <v>170</v>
      </c>
      <c r="R29" s="21">
        <v>93</v>
      </c>
      <c r="S29" s="116">
        <v>31</v>
      </c>
      <c r="T29" s="117">
        <v>62</v>
      </c>
      <c r="U29" s="23">
        <v>233</v>
      </c>
      <c r="V29" s="116">
        <v>87</v>
      </c>
      <c r="W29" s="117">
        <v>146</v>
      </c>
      <c r="X29" s="23">
        <v>22</v>
      </c>
      <c r="Y29" s="23">
        <v>22</v>
      </c>
      <c r="Z29" s="24">
        <v>0</v>
      </c>
    </row>
    <row r="30" spans="2:26" s="8" customFormat="1" ht="14.1" customHeight="1" x14ac:dyDescent="0.25">
      <c r="B30" s="6" t="s">
        <v>65</v>
      </c>
      <c r="C30" s="29">
        <v>449</v>
      </c>
      <c r="D30" s="116">
        <v>61</v>
      </c>
      <c r="E30" s="117">
        <v>388</v>
      </c>
      <c r="F30" s="21">
        <v>80</v>
      </c>
      <c r="G30" s="116">
        <v>10</v>
      </c>
      <c r="H30" s="117">
        <v>70</v>
      </c>
      <c r="I30" s="21">
        <v>157</v>
      </c>
      <c r="J30" s="116">
        <v>32</v>
      </c>
      <c r="K30" s="117">
        <v>125</v>
      </c>
      <c r="L30" s="21">
        <v>151</v>
      </c>
      <c r="M30" s="116">
        <v>13</v>
      </c>
      <c r="N30" s="117">
        <v>138</v>
      </c>
      <c r="O30" s="21">
        <v>52</v>
      </c>
      <c r="P30" s="116">
        <v>3</v>
      </c>
      <c r="Q30" s="117">
        <v>49</v>
      </c>
      <c r="R30" s="21">
        <v>1</v>
      </c>
      <c r="S30" s="116">
        <v>0</v>
      </c>
      <c r="T30" s="117">
        <v>1</v>
      </c>
      <c r="U30" s="23">
        <v>3</v>
      </c>
      <c r="V30" s="116">
        <v>1</v>
      </c>
      <c r="W30" s="117">
        <v>2</v>
      </c>
      <c r="X30" s="23">
        <v>5</v>
      </c>
      <c r="Y30" s="23">
        <v>2</v>
      </c>
      <c r="Z30" s="24">
        <v>3</v>
      </c>
    </row>
    <row r="31" spans="2:26" s="8" customFormat="1" ht="14.1" customHeight="1" x14ac:dyDescent="0.25">
      <c r="B31" s="6" t="s">
        <v>66</v>
      </c>
      <c r="C31" s="29">
        <v>415</v>
      </c>
      <c r="D31" s="116">
        <v>191</v>
      </c>
      <c r="E31" s="117">
        <v>224</v>
      </c>
      <c r="F31" s="21">
        <v>0</v>
      </c>
      <c r="G31" s="116">
        <v>0</v>
      </c>
      <c r="H31" s="117">
        <v>0</v>
      </c>
      <c r="I31" s="21">
        <v>20</v>
      </c>
      <c r="J31" s="116">
        <v>3</v>
      </c>
      <c r="K31" s="117">
        <v>17</v>
      </c>
      <c r="L31" s="21">
        <v>77</v>
      </c>
      <c r="M31" s="116">
        <v>37</v>
      </c>
      <c r="N31" s="117">
        <v>40</v>
      </c>
      <c r="O31" s="21">
        <v>167</v>
      </c>
      <c r="P31" s="116">
        <v>80</v>
      </c>
      <c r="Q31" s="117">
        <v>87</v>
      </c>
      <c r="R31" s="21">
        <v>135</v>
      </c>
      <c r="S31" s="116">
        <v>65</v>
      </c>
      <c r="T31" s="117">
        <v>70</v>
      </c>
      <c r="U31" s="23">
        <v>16</v>
      </c>
      <c r="V31" s="116">
        <v>6</v>
      </c>
      <c r="W31" s="117">
        <v>10</v>
      </c>
      <c r="X31" s="23">
        <v>0</v>
      </c>
      <c r="Y31" s="23">
        <v>0</v>
      </c>
      <c r="Z31" s="24">
        <v>0</v>
      </c>
    </row>
    <row r="32" spans="2:26" s="8" customFormat="1" ht="14.1" customHeight="1" x14ac:dyDescent="0.25">
      <c r="B32" s="6" t="s">
        <v>48</v>
      </c>
      <c r="C32" s="29">
        <v>14520</v>
      </c>
      <c r="D32" s="116">
        <v>7817</v>
      </c>
      <c r="E32" s="117">
        <v>6703</v>
      </c>
      <c r="F32" s="21">
        <v>1817</v>
      </c>
      <c r="G32" s="116">
        <v>1021</v>
      </c>
      <c r="H32" s="117">
        <v>796</v>
      </c>
      <c r="I32" s="21">
        <v>1779</v>
      </c>
      <c r="J32" s="116">
        <v>892</v>
      </c>
      <c r="K32" s="117">
        <v>887</v>
      </c>
      <c r="L32" s="21">
        <v>2620</v>
      </c>
      <c r="M32" s="116">
        <v>1326</v>
      </c>
      <c r="N32" s="117">
        <v>1294</v>
      </c>
      <c r="O32" s="21">
        <v>1248</v>
      </c>
      <c r="P32" s="116">
        <v>662</v>
      </c>
      <c r="Q32" s="117">
        <v>586</v>
      </c>
      <c r="R32" s="21">
        <v>1361</v>
      </c>
      <c r="S32" s="116">
        <v>693</v>
      </c>
      <c r="T32" s="117">
        <v>668</v>
      </c>
      <c r="U32" s="23">
        <v>124</v>
      </c>
      <c r="V32" s="116">
        <v>58</v>
      </c>
      <c r="W32" s="117">
        <v>66</v>
      </c>
      <c r="X32" s="23">
        <v>5571</v>
      </c>
      <c r="Y32" s="23">
        <v>3165</v>
      </c>
      <c r="Z32" s="24">
        <v>2406</v>
      </c>
    </row>
    <row r="33" spans="1:26" s="8" customFormat="1" ht="14.1" customHeight="1" x14ac:dyDescent="0.25">
      <c r="B33" s="6" t="s">
        <v>67</v>
      </c>
      <c r="C33" s="29">
        <v>2547</v>
      </c>
      <c r="D33" s="116">
        <v>859</v>
      </c>
      <c r="E33" s="117">
        <v>1688</v>
      </c>
      <c r="F33" s="21">
        <v>217</v>
      </c>
      <c r="G33" s="116">
        <v>94</v>
      </c>
      <c r="H33" s="117">
        <v>123</v>
      </c>
      <c r="I33" s="21">
        <v>521</v>
      </c>
      <c r="J33" s="116">
        <v>166</v>
      </c>
      <c r="K33" s="117">
        <v>355</v>
      </c>
      <c r="L33" s="21">
        <v>793</v>
      </c>
      <c r="M33" s="116">
        <v>231</v>
      </c>
      <c r="N33" s="117">
        <v>562</v>
      </c>
      <c r="O33" s="21">
        <v>422</v>
      </c>
      <c r="P33" s="116">
        <v>117</v>
      </c>
      <c r="Q33" s="117">
        <v>305</v>
      </c>
      <c r="R33" s="21">
        <v>82</v>
      </c>
      <c r="S33" s="116">
        <v>23</v>
      </c>
      <c r="T33" s="117">
        <v>59</v>
      </c>
      <c r="U33" s="23">
        <v>112</v>
      </c>
      <c r="V33" s="116">
        <v>49</v>
      </c>
      <c r="W33" s="117">
        <v>63</v>
      </c>
      <c r="X33" s="23">
        <v>400</v>
      </c>
      <c r="Y33" s="23">
        <v>179</v>
      </c>
      <c r="Z33" s="24">
        <v>221</v>
      </c>
    </row>
    <row r="34" spans="1:26" s="8" customFormat="1" ht="14.1" customHeight="1" x14ac:dyDescent="0.25">
      <c r="B34" s="6" t="s">
        <v>68</v>
      </c>
      <c r="C34" s="29">
        <v>119</v>
      </c>
      <c r="D34" s="116">
        <v>35</v>
      </c>
      <c r="E34" s="117">
        <v>84</v>
      </c>
      <c r="F34" s="21">
        <v>0</v>
      </c>
      <c r="G34" s="116">
        <v>0</v>
      </c>
      <c r="H34" s="117">
        <v>0</v>
      </c>
      <c r="I34" s="21">
        <v>9</v>
      </c>
      <c r="J34" s="116">
        <v>6</v>
      </c>
      <c r="K34" s="117">
        <v>3</v>
      </c>
      <c r="L34" s="21">
        <v>53</v>
      </c>
      <c r="M34" s="116">
        <v>13</v>
      </c>
      <c r="N34" s="117">
        <v>40</v>
      </c>
      <c r="O34" s="21">
        <v>44</v>
      </c>
      <c r="P34" s="116">
        <v>13</v>
      </c>
      <c r="Q34" s="117">
        <v>31</v>
      </c>
      <c r="R34" s="21">
        <v>8</v>
      </c>
      <c r="S34" s="116">
        <v>2</v>
      </c>
      <c r="T34" s="117">
        <v>6</v>
      </c>
      <c r="U34" s="23">
        <v>4</v>
      </c>
      <c r="V34" s="116">
        <v>0</v>
      </c>
      <c r="W34" s="117">
        <v>4</v>
      </c>
      <c r="X34" s="23">
        <v>1</v>
      </c>
      <c r="Y34" s="23">
        <v>1</v>
      </c>
      <c r="Z34" s="24">
        <v>0</v>
      </c>
    </row>
    <row r="35" spans="1:26" s="8" customFormat="1" ht="14.1" customHeight="1" x14ac:dyDescent="0.25">
      <c r="A35" s="11"/>
      <c r="B35" s="125" t="s">
        <v>69</v>
      </c>
      <c r="C35" s="121">
        <v>70</v>
      </c>
      <c r="D35" s="122">
        <v>16</v>
      </c>
      <c r="E35" s="123">
        <v>54</v>
      </c>
      <c r="F35" s="124">
        <v>0</v>
      </c>
      <c r="G35" s="122">
        <v>0</v>
      </c>
      <c r="H35" s="123">
        <v>0</v>
      </c>
      <c r="I35" s="124">
        <v>0</v>
      </c>
      <c r="J35" s="122">
        <v>0</v>
      </c>
      <c r="K35" s="123">
        <v>0</v>
      </c>
      <c r="L35" s="124">
        <v>3</v>
      </c>
      <c r="M35" s="122">
        <v>2</v>
      </c>
      <c r="N35" s="123">
        <v>1</v>
      </c>
      <c r="O35" s="124">
        <v>29</v>
      </c>
      <c r="P35" s="122">
        <v>10</v>
      </c>
      <c r="Q35" s="123">
        <v>19</v>
      </c>
      <c r="R35" s="124">
        <v>36</v>
      </c>
      <c r="S35" s="122">
        <v>2</v>
      </c>
      <c r="T35" s="123">
        <v>34</v>
      </c>
      <c r="U35" s="14">
        <v>1</v>
      </c>
      <c r="V35" s="122">
        <v>1</v>
      </c>
      <c r="W35" s="123">
        <v>0</v>
      </c>
      <c r="X35" s="14">
        <v>1</v>
      </c>
      <c r="Y35" s="14">
        <v>1</v>
      </c>
      <c r="Z35" s="15">
        <v>0</v>
      </c>
    </row>
    <row r="36" spans="1:26" s="8" customFormat="1" ht="14.1" customHeight="1" x14ac:dyDescent="0.25">
      <c r="A36" s="8" t="s">
        <v>22</v>
      </c>
    </row>
  </sheetData>
  <mergeCells count="13">
    <mergeCell ref="R6:T7"/>
    <mergeCell ref="U6:W7"/>
    <mergeCell ref="X6:Z7"/>
    <mergeCell ref="A5:B8"/>
    <mergeCell ref="C5:E5"/>
    <mergeCell ref="F5:Z5"/>
    <mergeCell ref="C6:C8"/>
    <mergeCell ref="D6:D8"/>
    <mergeCell ref="E6:E8"/>
    <mergeCell ref="F6:H7"/>
    <mergeCell ref="I6:K7"/>
    <mergeCell ref="L6:N7"/>
    <mergeCell ref="O6:Q7"/>
  </mergeCells>
  <phoneticPr fontId="21" type="noConversion"/>
  <printOptions horizontalCentered="1"/>
  <pageMargins left="0.19645669291338586" right="0.19645669291338586" top="0.6889763779527559" bottom="0.6889763779527559" header="0.39370078740157477" footer="0.39370078740157477"/>
  <pageSetup paperSize="0" fitToWidth="0" fitToHeight="0" pageOrder="overThenDown" orientation="landscape" horizontalDpi="0" verticalDpi="0" copies="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workbookViewId="0"/>
  </sheetViews>
  <sheetFormatPr defaultRowHeight="16.5" customHeight="1" x14ac:dyDescent="0.25"/>
  <cols>
    <col min="1" max="1" width="5.5" customWidth="1"/>
    <col min="2" max="2" width="9" style="17" customWidth="1"/>
    <col min="3" max="3" width="6.25" customWidth="1"/>
    <col min="4" max="4" width="5.25" customWidth="1"/>
    <col min="5" max="5" width="5.625" customWidth="1"/>
    <col min="6" max="26" width="4.875" customWidth="1"/>
    <col min="27" max="27" width="8.5" customWidth="1"/>
    <col min="28" max="1024" width="8.375" customWidth="1"/>
  </cols>
  <sheetData>
    <row r="1" spans="1:26" s="2" customFormat="1" ht="17.25" customHeight="1" x14ac:dyDescent="0.25">
      <c r="A1" s="1" t="s">
        <v>0</v>
      </c>
      <c r="B1" s="1"/>
      <c r="H1"/>
      <c r="I1"/>
      <c r="J1"/>
      <c r="K1"/>
      <c r="L1"/>
      <c r="M1"/>
      <c r="N1"/>
    </row>
    <row r="2" spans="1:26" s="4" customFormat="1" ht="4.5" customHeight="1" x14ac:dyDescent="0.25">
      <c r="A2" s="3"/>
      <c r="B2" s="3"/>
    </row>
    <row r="3" spans="1:26" s="4" customFormat="1" ht="13.5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Z3" s="6" t="s">
        <v>2</v>
      </c>
    </row>
    <row r="4" spans="1:26" s="4" customFormat="1" ht="5.25" customHeight="1" x14ac:dyDescent="0.25"/>
    <row r="5" spans="1:26" s="8" customFormat="1" ht="15" customHeight="1" x14ac:dyDescent="0.25">
      <c r="A5" s="226" t="s">
        <v>3</v>
      </c>
      <c r="B5" s="226"/>
      <c r="C5" s="247" t="s">
        <v>4</v>
      </c>
      <c r="D5" s="247"/>
      <c r="E5" s="247"/>
      <c r="F5" s="248" t="s">
        <v>5</v>
      </c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</row>
    <row r="6" spans="1:26" s="8" customFormat="1" ht="14.25" customHeight="1" x14ac:dyDescent="0.25">
      <c r="A6" s="226"/>
      <c r="B6" s="226"/>
      <c r="C6" s="247" t="s">
        <v>6</v>
      </c>
      <c r="D6" s="247" t="s">
        <v>7</v>
      </c>
      <c r="E6" s="249" t="s">
        <v>8</v>
      </c>
      <c r="F6" s="247" t="s">
        <v>30</v>
      </c>
      <c r="G6" s="247"/>
      <c r="H6" s="247"/>
      <c r="I6" s="247" t="s">
        <v>31</v>
      </c>
      <c r="J6" s="247"/>
      <c r="K6" s="247"/>
      <c r="L6" s="247" t="s">
        <v>32</v>
      </c>
      <c r="M6" s="247"/>
      <c r="N6" s="247"/>
      <c r="O6" s="247" t="s">
        <v>33</v>
      </c>
      <c r="P6" s="247"/>
      <c r="Q6" s="247"/>
      <c r="R6" s="247" t="s">
        <v>34</v>
      </c>
      <c r="S6" s="247"/>
      <c r="T6" s="247"/>
      <c r="U6" s="247" t="s">
        <v>35</v>
      </c>
      <c r="V6" s="247"/>
      <c r="W6" s="247"/>
      <c r="X6" s="248" t="s">
        <v>36</v>
      </c>
      <c r="Y6" s="248"/>
      <c r="Z6" s="248"/>
    </row>
    <row r="7" spans="1:26" s="8" customFormat="1" ht="9.75" customHeight="1" x14ac:dyDescent="0.25">
      <c r="A7" s="226"/>
      <c r="B7" s="226"/>
      <c r="C7" s="247"/>
      <c r="D7" s="247"/>
      <c r="E7" s="249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8"/>
      <c r="Y7" s="248"/>
      <c r="Z7" s="248"/>
    </row>
    <row r="8" spans="1:26" s="8" customFormat="1" ht="15.6" customHeight="1" x14ac:dyDescent="0.25">
      <c r="A8" s="226"/>
      <c r="B8" s="226"/>
      <c r="C8" s="247"/>
      <c r="D8" s="247"/>
      <c r="E8" s="249"/>
      <c r="F8" s="19" t="s">
        <v>16</v>
      </c>
      <c r="G8" s="7" t="s">
        <v>7</v>
      </c>
      <c r="H8" s="18" t="s">
        <v>8</v>
      </c>
      <c r="I8" s="7" t="s">
        <v>16</v>
      </c>
      <c r="J8" s="7" t="s">
        <v>7</v>
      </c>
      <c r="K8" s="18" t="s">
        <v>8</v>
      </c>
      <c r="L8" s="7" t="s">
        <v>16</v>
      </c>
      <c r="M8" s="7" t="s">
        <v>7</v>
      </c>
      <c r="N8" s="20" t="s">
        <v>8</v>
      </c>
      <c r="O8" s="19" t="s">
        <v>16</v>
      </c>
      <c r="P8" s="7" t="s">
        <v>7</v>
      </c>
      <c r="Q8" s="18" t="s">
        <v>8</v>
      </c>
      <c r="R8" s="7" t="s">
        <v>16</v>
      </c>
      <c r="S8" s="7" t="s">
        <v>7</v>
      </c>
      <c r="T8" s="20" t="s">
        <v>8</v>
      </c>
      <c r="U8" s="7" t="s">
        <v>16</v>
      </c>
      <c r="V8" s="7" t="s">
        <v>7</v>
      </c>
      <c r="W8" s="20" t="s">
        <v>8</v>
      </c>
      <c r="X8" s="7" t="s">
        <v>16</v>
      </c>
      <c r="Y8" s="7" t="s">
        <v>7</v>
      </c>
      <c r="Z8" s="20" t="s">
        <v>8</v>
      </c>
    </row>
    <row r="9" spans="1:26" s="8" customFormat="1" ht="14.1" customHeight="1" x14ac:dyDescent="0.25">
      <c r="A9" s="8" t="s">
        <v>39</v>
      </c>
      <c r="B9" s="25"/>
      <c r="C9" s="29">
        <v>125530</v>
      </c>
      <c r="D9" s="21">
        <v>49679</v>
      </c>
      <c r="E9" s="22">
        <v>75851</v>
      </c>
      <c r="F9" s="21">
        <v>11250</v>
      </c>
      <c r="G9" s="21">
        <v>4701</v>
      </c>
      <c r="H9" s="22">
        <v>6549</v>
      </c>
      <c r="I9" s="21">
        <v>28738</v>
      </c>
      <c r="J9" s="21">
        <v>10560</v>
      </c>
      <c r="K9" s="22">
        <v>18178</v>
      </c>
      <c r="L9" s="21">
        <v>35701</v>
      </c>
      <c r="M9" s="21">
        <v>14073</v>
      </c>
      <c r="N9" s="22">
        <v>21628</v>
      </c>
      <c r="O9" s="21">
        <v>24029</v>
      </c>
      <c r="P9" s="21">
        <v>8947</v>
      </c>
      <c r="Q9" s="22">
        <v>15082</v>
      </c>
      <c r="R9" s="21">
        <v>10940</v>
      </c>
      <c r="S9" s="21">
        <v>4266</v>
      </c>
      <c r="T9" s="22">
        <v>6674</v>
      </c>
      <c r="U9" s="23">
        <v>3842</v>
      </c>
      <c r="V9" s="23">
        <v>1582</v>
      </c>
      <c r="W9" s="24">
        <v>2260</v>
      </c>
      <c r="X9" s="23">
        <v>11030</v>
      </c>
      <c r="Y9" s="23">
        <v>5550</v>
      </c>
      <c r="Z9" s="24">
        <v>5480</v>
      </c>
    </row>
    <row r="10" spans="1:26" s="8" customFormat="1" ht="14.1" customHeight="1" x14ac:dyDescent="0.25">
      <c r="B10" s="6" t="s">
        <v>46</v>
      </c>
      <c r="C10" s="90">
        <v>11</v>
      </c>
      <c r="D10" s="116">
        <v>3</v>
      </c>
      <c r="E10" s="117">
        <v>8</v>
      </c>
      <c r="F10" s="21">
        <v>1</v>
      </c>
      <c r="G10" s="116">
        <v>1</v>
      </c>
      <c r="H10" s="117">
        <v>0</v>
      </c>
      <c r="I10" s="21">
        <v>8</v>
      </c>
      <c r="J10" s="116">
        <v>2</v>
      </c>
      <c r="K10" s="117">
        <v>6</v>
      </c>
      <c r="L10" s="21">
        <v>0</v>
      </c>
      <c r="M10" s="116">
        <v>0</v>
      </c>
      <c r="N10" s="117">
        <v>0</v>
      </c>
      <c r="O10" s="21">
        <v>2</v>
      </c>
      <c r="P10" s="116">
        <v>0</v>
      </c>
      <c r="Q10" s="117">
        <v>2</v>
      </c>
      <c r="R10" s="21">
        <v>0</v>
      </c>
      <c r="S10" s="116">
        <v>0</v>
      </c>
      <c r="T10" s="117">
        <v>0</v>
      </c>
      <c r="U10" s="23">
        <v>0</v>
      </c>
      <c r="V10" s="116">
        <v>0</v>
      </c>
      <c r="W10" s="117">
        <v>0</v>
      </c>
      <c r="X10" s="23">
        <v>0</v>
      </c>
      <c r="Y10" s="23">
        <v>0</v>
      </c>
      <c r="Z10" s="24">
        <v>0</v>
      </c>
    </row>
    <row r="11" spans="1:26" s="8" customFormat="1" ht="14.1" customHeight="1" x14ac:dyDescent="0.25">
      <c r="B11" s="6" t="s">
        <v>73</v>
      </c>
      <c r="C11" s="29">
        <v>28725</v>
      </c>
      <c r="D11" s="116">
        <v>8338</v>
      </c>
      <c r="E11" s="117">
        <v>20387</v>
      </c>
      <c r="F11" s="21">
        <v>1721</v>
      </c>
      <c r="G11" s="116">
        <v>693</v>
      </c>
      <c r="H11" s="117">
        <v>1028</v>
      </c>
      <c r="I11" s="21">
        <v>6756</v>
      </c>
      <c r="J11" s="116">
        <v>2028</v>
      </c>
      <c r="K11" s="117">
        <v>4728</v>
      </c>
      <c r="L11" s="21">
        <v>8862</v>
      </c>
      <c r="M11" s="116">
        <v>2502</v>
      </c>
      <c r="N11" s="117">
        <v>6360</v>
      </c>
      <c r="O11" s="21">
        <v>6575</v>
      </c>
      <c r="P11" s="116">
        <v>1719</v>
      </c>
      <c r="Q11" s="117">
        <v>4856</v>
      </c>
      <c r="R11" s="21">
        <v>2746</v>
      </c>
      <c r="S11" s="116">
        <v>707</v>
      </c>
      <c r="T11" s="117">
        <v>2039</v>
      </c>
      <c r="U11" s="23">
        <v>1397</v>
      </c>
      <c r="V11" s="116">
        <v>427</v>
      </c>
      <c r="W11" s="117">
        <v>970</v>
      </c>
      <c r="X11" s="23">
        <v>668</v>
      </c>
      <c r="Y11" s="23">
        <v>262</v>
      </c>
      <c r="Z11" s="24">
        <v>406</v>
      </c>
    </row>
    <row r="12" spans="1:26" s="8" customFormat="1" ht="14.1" customHeight="1" x14ac:dyDescent="0.25">
      <c r="B12" s="6" t="s">
        <v>50</v>
      </c>
      <c r="C12" s="29">
        <v>2500</v>
      </c>
      <c r="D12" s="116">
        <v>885</v>
      </c>
      <c r="E12" s="117">
        <v>1615</v>
      </c>
      <c r="F12" s="21">
        <v>45</v>
      </c>
      <c r="G12" s="116">
        <v>30</v>
      </c>
      <c r="H12" s="117">
        <v>15</v>
      </c>
      <c r="I12" s="21">
        <v>653</v>
      </c>
      <c r="J12" s="116">
        <v>120</v>
      </c>
      <c r="K12" s="117">
        <v>533</v>
      </c>
      <c r="L12" s="21">
        <v>775</v>
      </c>
      <c r="M12" s="116">
        <v>223</v>
      </c>
      <c r="N12" s="117">
        <v>552</v>
      </c>
      <c r="O12" s="21">
        <v>644</v>
      </c>
      <c r="P12" s="116">
        <v>301</v>
      </c>
      <c r="Q12" s="117">
        <v>343</v>
      </c>
      <c r="R12" s="21">
        <v>302</v>
      </c>
      <c r="S12" s="116">
        <v>161</v>
      </c>
      <c r="T12" s="117">
        <v>141</v>
      </c>
      <c r="U12" s="23">
        <v>81</v>
      </c>
      <c r="V12" s="116">
        <v>50</v>
      </c>
      <c r="W12" s="117">
        <v>31</v>
      </c>
      <c r="X12" s="23">
        <v>0</v>
      </c>
      <c r="Y12" s="23">
        <v>0</v>
      </c>
      <c r="Z12" s="24">
        <v>0</v>
      </c>
    </row>
    <row r="13" spans="1:26" s="8" customFormat="1" ht="14.1" customHeight="1" x14ac:dyDescent="0.25">
      <c r="B13" s="6" t="s">
        <v>72</v>
      </c>
      <c r="C13" s="29">
        <v>7693</v>
      </c>
      <c r="D13" s="116">
        <v>3523</v>
      </c>
      <c r="E13" s="117">
        <v>4170</v>
      </c>
      <c r="F13" s="21">
        <v>518</v>
      </c>
      <c r="G13" s="116">
        <v>318</v>
      </c>
      <c r="H13" s="117">
        <v>200</v>
      </c>
      <c r="I13" s="21">
        <v>1295</v>
      </c>
      <c r="J13" s="116">
        <v>715</v>
      </c>
      <c r="K13" s="117">
        <v>580</v>
      </c>
      <c r="L13" s="21">
        <v>1968</v>
      </c>
      <c r="M13" s="116">
        <v>853</v>
      </c>
      <c r="N13" s="117">
        <v>1115</v>
      </c>
      <c r="O13" s="21">
        <v>1543</v>
      </c>
      <c r="P13" s="116">
        <v>752</v>
      </c>
      <c r="Q13" s="117">
        <v>791</v>
      </c>
      <c r="R13" s="21">
        <v>1419</v>
      </c>
      <c r="S13" s="116">
        <v>639</v>
      </c>
      <c r="T13" s="117">
        <v>780</v>
      </c>
      <c r="U13" s="23">
        <v>424</v>
      </c>
      <c r="V13" s="116">
        <v>144</v>
      </c>
      <c r="W13" s="117">
        <v>280</v>
      </c>
      <c r="X13" s="23">
        <v>526</v>
      </c>
      <c r="Y13" s="23">
        <v>102</v>
      </c>
      <c r="Z13" s="24">
        <v>424</v>
      </c>
    </row>
    <row r="14" spans="1:26" s="8" customFormat="1" ht="14.1" customHeight="1" x14ac:dyDescent="0.25">
      <c r="B14" s="6" t="s">
        <v>52</v>
      </c>
      <c r="C14" s="29">
        <v>2440</v>
      </c>
      <c r="D14" s="116">
        <v>1168</v>
      </c>
      <c r="E14" s="117">
        <v>1272</v>
      </c>
      <c r="F14" s="21">
        <v>232</v>
      </c>
      <c r="G14" s="116">
        <v>172</v>
      </c>
      <c r="H14" s="117">
        <v>60</v>
      </c>
      <c r="I14" s="21">
        <v>716</v>
      </c>
      <c r="J14" s="116">
        <v>350</v>
      </c>
      <c r="K14" s="117">
        <v>366</v>
      </c>
      <c r="L14" s="21">
        <v>690</v>
      </c>
      <c r="M14" s="116">
        <v>263</v>
      </c>
      <c r="N14" s="117">
        <v>427</v>
      </c>
      <c r="O14" s="21">
        <v>529</v>
      </c>
      <c r="P14" s="116">
        <v>264</v>
      </c>
      <c r="Q14" s="117">
        <v>265</v>
      </c>
      <c r="R14" s="21">
        <v>170</v>
      </c>
      <c r="S14" s="116">
        <v>83</v>
      </c>
      <c r="T14" s="117">
        <v>87</v>
      </c>
      <c r="U14" s="23">
        <v>65</v>
      </c>
      <c r="V14" s="116">
        <v>18</v>
      </c>
      <c r="W14" s="117">
        <v>47</v>
      </c>
      <c r="X14" s="23">
        <v>38</v>
      </c>
      <c r="Y14" s="23">
        <v>18</v>
      </c>
      <c r="Z14" s="24">
        <v>20</v>
      </c>
    </row>
    <row r="15" spans="1:26" s="8" customFormat="1" ht="14.1" customHeight="1" x14ac:dyDescent="0.25">
      <c r="B15" s="6" t="s">
        <v>53</v>
      </c>
      <c r="C15" s="29">
        <v>8677</v>
      </c>
      <c r="D15" s="116">
        <v>3856</v>
      </c>
      <c r="E15" s="117">
        <v>4821</v>
      </c>
      <c r="F15" s="21">
        <v>3549</v>
      </c>
      <c r="G15" s="116">
        <v>1006</v>
      </c>
      <c r="H15" s="117">
        <v>2543</v>
      </c>
      <c r="I15" s="21">
        <v>2677</v>
      </c>
      <c r="J15" s="116">
        <v>954</v>
      </c>
      <c r="K15" s="117">
        <v>1723</v>
      </c>
      <c r="L15" s="21">
        <v>762</v>
      </c>
      <c r="M15" s="116">
        <v>529</v>
      </c>
      <c r="N15" s="117">
        <v>233</v>
      </c>
      <c r="O15" s="21">
        <v>638</v>
      </c>
      <c r="P15" s="116">
        <v>516</v>
      </c>
      <c r="Q15" s="117">
        <v>122</v>
      </c>
      <c r="R15" s="21">
        <v>410</v>
      </c>
      <c r="S15" s="116">
        <v>312</v>
      </c>
      <c r="T15" s="117">
        <v>98</v>
      </c>
      <c r="U15" s="23">
        <v>304</v>
      </c>
      <c r="V15" s="116">
        <v>225</v>
      </c>
      <c r="W15" s="117">
        <v>79</v>
      </c>
      <c r="X15" s="23">
        <v>337</v>
      </c>
      <c r="Y15" s="23">
        <v>314</v>
      </c>
      <c r="Z15" s="24">
        <v>23</v>
      </c>
    </row>
    <row r="16" spans="1:26" s="8" customFormat="1" ht="14.1" customHeight="1" x14ac:dyDescent="0.25">
      <c r="B16" s="6" t="s">
        <v>74</v>
      </c>
      <c r="C16" s="29">
        <v>12631</v>
      </c>
      <c r="D16" s="116">
        <v>4342</v>
      </c>
      <c r="E16" s="117">
        <v>8289</v>
      </c>
      <c r="F16" s="21">
        <v>3</v>
      </c>
      <c r="G16" s="116">
        <v>1</v>
      </c>
      <c r="H16" s="117">
        <v>2</v>
      </c>
      <c r="I16" s="21">
        <v>3899</v>
      </c>
      <c r="J16" s="116">
        <v>1146</v>
      </c>
      <c r="K16" s="117">
        <v>2753</v>
      </c>
      <c r="L16" s="21">
        <v>5323</v>
      </c>
      <c r="M16" s="116">
        <v>2139</v>
      </c>
      <c r="N16" s="117">
        <v>3184</v>
      </c>
      <c r="O16" s="21">
        <v>2840</v>
      </c>
      <c r="P16" s="116">
        <v>897</v>
      </c>
      <c r="Q16" s="117">
        <v>1943</v>
      </c>
      <c r="R16" s="21">
        <v>495</v>
      </c>
      <c r="S16" s="116">
        <v>137</v>
      </c>
      <c r="T16" s="117">
        <v>358</v>
      </c>
      <c r="U16" s="23">
        <v>61</v>
      </c>
      <c r="V16" s="116">
        <v>18</v>
      </c>
      <c r="W16" s="117">
        <v>43</v>
      </c>
      <c r="X16" s="23">
        <v>10</v>
      </c>
      <c r="Y16" s="23">
        <v>4</v>
      </c>
      <c r="Z16" s="24">
        <v>6</v>
      </c>
    </row>
    <row r="17" spans="2:26" s="8" customFormat="1" ht="14.1" customHeight="1" x14ac:dyDescent="0.25">
      <c r="B17" s="6" t="s">
        <v>55</v>
      </c>
      <c r="C17" s="29">
        <v>8586</v>
      </c>
      <c r="D17" s="116">
        <v>4314</v>
      </c>
      <c r="E17" s="117">
        <v>4272</v>
      </c>
      <c r="F17" s="21">
        <v>873</v>
      </c>
      <c r="G17" s="116">
        <v>415</v>
      </c>
      <c r="H17" s="117">
        <v>458</v>
      </c>
      <c r="I17" s="21">
        <v>1539</v>
      </c>
      <c r="J17" s="116">
        <v>727</v>
      </c>
      <c r="K17" s="117">
        <v>812</v>
      </c>
      <c r="L17" s="21">
        <v>1686</v>
      </c>
      <c r="M17" s="116">
        <v>776</v>
      </c>
      <c r="N17" s="117">
        <v>910</v>
      </c>
      <c r="O17" s="21">
        <v>2043</v>
      </c>
      <c r="P17" s="116">
        <v>1028</v>
      </c>
      <c r="Q17" s="117">
        <v>1015</v>
      </c>
      <c r="R17" s="21">
        <v>914</v>
      </c>
      <c r="S17" s="116">
        <v>532</v>
      </c>
      <c r="T17" s="117">
        <v>382</v>
      </c>
      <c r="U17" s="23">
        <v>390</v>
      </c>
      <c r="V17" s="116">
        <v>220</v>
      </c>
      <c r="W17" s="117">
        <v>170</v>
      </c>
      <c r="X17" s="23">
        <v>1141</v>
      </c>
      <c r="Y17" s="23">
        <v>616</v>
      </c>
      <c r="Z17" s="24">
        <v>525</v>
      </c>
    </row>
    <row r="18" spans="2:26" s="8" customFormat="1" ht="14.1" customHeight="1" x14ac:dyDescent="0.25">
      <c r="B18" s="6" t="s">
        <v>56</v>
      </c>
      <c r="C18" s="29">
        <v>3000</v>
      </c>
      <c r="D18" s="116">
        <v>1188</v>
      </c>
      <c r="E18" s="117">
        <v>1812</v>
      </c>
      <c r="F18" s="21">
        <v>311</v>
      </c>
      <c r="G18" s="116">
        <v>141</v>
      </c>
      <c r="H18" s="117">
        <v>170</v>
      </c>
      <c r="I18" s="21">
        <v>771</v>
      </c>
      <c r="J18" s="116">
        <v>316</v>
      </c>
      <c r="K18" s="117">
        <v>455</v>
      </c>
      <c r="L18" s="21">
        <v>719</v>
      </c>
      <c r="M18" s="116">
        <v>270</v>
      </c>
      <c r="N18" s="117">
        <v>449</v>
      </c>
      <c r="O18" s="21">
        <v>746</v>
      </c>
      <c r="P18" s="116">
        <v>273</v>
      </c>
      <c r="Q18" s="117">
        <v>473</v>
      </c>
      <c r="R18" s="21">
        <v>320</v>
      </c>
      <c r="S18" s="116">
        <v>119</v>
      </c>
      <c r="T18" s="117">
        <v>201</v>
      </c>
      <c r="U18" s="23">
        <v>78</v>
      </c>
      <c r="V18" s="116">
        <v>39</v>
      </c>
      <c r="W18" s="117">
        <v>39</v>
      </c>
      <c r="X18" s="23">
        <v>55</v>
      </c>
      <c r="Y18" s="23">
        <v>30</v>
      </c>
      <c r="Z18" s="24">
        <v>25</v>
      </c>
    </row>
    <row r="19" spans="2:26" s="8" customFormat="1" ht="14.1" customHeight="1" x14ac:dyDescent="0.25">
      <c r="B19" s="6" t="s">
        <v>57</v>
      </c>
      <c r="C19" s="29">
        <v>548</v>
      </c>
      <c r="D19" s="116">
        <v>218</v>
      </c>
      <c r="E19" s="117">
        <v>330</v>
      </c>
      <c r="F19" s="21">
        <v>133</v>
      </c>
      <c r="G19" s="116">
        <v>40</v>
      </c>
      <c r="H19" s="117">
        <v>93</v>
      </c>
      <c r="I19" s="21">
        <v>142</v>
      </c>
      <c r="J19" s="116">
        <v>49</v>
      </c>
      <c r="K19" s="117">
        <v>93</v>
      </c>
      <c r="L19" s="21">
        <v>104</v>
      </c>
      <c r="M19" s="116">
        <v>44</v>
      </c>
      <c r="N19" s="117">
        <v>60</v>
      </c>
      <c r="O19" s="21">
        <v>72</v>
      </c>
      <c r="P19" s="116">
        <v>16</v>
      </c>
      <c r="Q19" s="117">
        <v>56</v>
      </c>
      <c r="R19" s="21">
        <v>23</v>
      </c>
      <c r="S19" s="116">
        <v>14</v>
      </c>
      <c r="T19" s="117">
        <v>9</v>
      </c>
      <c r="U19" s="23">
        <v>23</v>
      </c>
      <c r="V19" s="116">
        <v>16</v>
      </c>
      <c r="W19" s="117">
        <v>7</v>
      </c>
      <c r="X19" s="23">
        <v>51</v>
      </c>
      <c r="Y19" s="23">
        <v>39</v>
      </c>
      <c r="Z19" s="24">
        <v>12</v>
      </c>
    </row>
    <row r="20" spans="2:26" s="8" customFormat="1" ht="14.1" customHeight="1" x14ac:dyDescent="0.25">
      <c r="B20" s="6" t="s">
        <v>58</v>
      </c>
      <c r="C20" s="29">
        <v>902</v>
      </c>
      <c r="D20" s="116">
        <v>478</v>
      </c>
      <c r="E20" s="117">
        <v>424</v>
      </c>
      <c r="F20" s="21">
        <v>145</v>
      </c>
      <c r="G20" s="116">
        <v>73</v>
      </c>
      <c r="H20" s="117">
        <v>72</v>
      </c>
      <c r="I20" s="21">
        <v>232</v>
      </c>
      <c r="J20" s="116">
        <v>118</v>
      </c>
      <c r="K20" s="117">
        <v>114</v>
      </c>
      <c r="L20" s="21">
        <v>185</v>
      </c>
      <c r="M20" s="116">
        <v>101</v>
      </c>
      <c r="N20" s="117">
        <v>84</v>
      </c>
      <c r="O20" s="21">
        <v>197</v>
      </c>
      <c r="P20" s="116">
        <v>105</v>
      </c>
      <c r="Q20" s="117">
        <v>92</v>
      </c>
      <c r="R20" s="21">
        <v>90</v>
      </c>
      <c r="S20" s="116">
        <v>44</v>
      </c>
      <c r="T20" s="117">
        <v>46</v>
      </c>
      <c r="U20" s="23">
        <v>15</v>
      </c>
      <c r="V20" s="116">
        <v>14</v>
      </c>
      <c r="W20" s="117">
        <v>1</v>
      </c>
      <c r="X20" s="23">
        <v>38</v>
      </c>
      <c r="Y20" s="23">
        <v>23</v>
      </c>
      <c r="Z20" s="24">
        <v>15</v>
      </c>
    </row>
    <row r="21" spans="2:26" s="8" customFormat="1" ht="14.1" customHeight="1" x14ac:dyDescent="0.25">
      <c r="B21" s="6" t="s">
        <v>75</v>
      </c>
      <c r="C21" s="29">
        <v>11548</v>
      </c>
      <c r="D21" s="116">
        <v>6085</v>
      </c>
      <c r="E21" s="117">
        <v>5463</v>
      </c>
      <c r="F21" s="21">
        <v>135</v>
      </c>
      <c r="G21" s="116">
        <v>10</v>
      </c>
      <c r="H21" s="117">
        <v>125</v>
      </c>
      <c r="I21" s="21">
        <v>3540</v>
      </c>
      <c r="J21" s="116">
        <v>1880</v>
      </c>
      <c r="K21" s="117">
        <v>1660</v>
      </c>
      <c r="L21" s="21">
        <v>5926</v>
      </c>
      <c r="M21" s="116">
        <v>3200</v>
      </c>
      <c r="N21" s="117">
        <v>2726</v>
      </c>
      <c r="O21" s="21">
        <v>1350</v>
      </c>
      <c r="P21" s="116">
        <v>720</v>
      </c>
      <c r="Q21" s="117">
        <v>630</v>
      </c>
      <c r="R21" s="21">
        <v>372</v>
      </c>
      <c r="S21" s="116">
        <v>185</v>
      </c>
      <c r="T21" s="117">
        <v>187</v>
      </c>
      <c r="U21" s="23">
        <v>146</v>
      </c>
      <c r="V21" s="116">
        <v>60</v>
      </c>
      <c r="W21" s="117">
        <v>86</v>
      </c>
      <c r="X21" s="23">
        <v>79</v>
      </c>
      <c r="Y21" s="23">
        <v>30</v>
      </c>
      <c r="Z21" s="24">
        <v>49</v>
      </c>
    </row>
    <row r="22" spans="2:26" s="8" customFormat="1" ht="14.1" customHeight="1" x14ac:dyDescent="0.25">
      <c r="B22" s="6" t="s">
        <v>76</v>
      </c>
      <c r="C22" s="29">
        <v>5458</v>
      </c>
      <c r="D22" s="116">
        <v>1411</v>
      </c>
      <c r="E22" s="117">
        <v>4047</v>
      </c>
      <c r="F22" s="21">
        <v>513</v>
      </c>
      <c r="G22" s="116">
        <v>188</v>
      </c>
      <c r="H22" s="117">
        <v>325</v>
      </c>
      <c r="I22" s="21">
        <v>1532</v>
      </c>
      <c r="J22" s="116">
        <v>434</v>
      </c>
      <c r="K22" s="117">
        <v>1098</v>
      </c>
      <c r="L22" s="21">
        <v>1564</v>
      </c>
      <c r="M22" s="116">
        <v>428</v>
      </c>
      <c r="N22" s="117">
        <v>1136</v>
      </c>
      <c r="O22" s="21">
        <v>1233</v>
      </c>
      <c r="P22" s="116">
        <v>259</v>
      </c>
      <c r="Q22" s="117">
        <v>974</v>
      </c>
      <c r="R22" s="21">
        <v>501</v>
      </c>
      <c r="S22" s="116">
        <v>66</v>
      </c>
      <c r="T22" s="117">
        <v>435</v>
      </c>
      <c r="U22" s="23">
        <v>77</v>
      </c>
      <c r="V22" s="116">
        <v>23</v>
      </c>
      <c r="W22" s="117">
        <v>54</v>
      </c>
      <c r="X22" s="23">
        <v>38</v>
      </c>
      <c r="Y22" s="23">
        <v>13</v>
      </c>
      <c r="Z22" s="24">
        <v>25</v>
      </c>
    </row>
    <row r="23" spans="2:26" s="8" customFormat="1" ht="14.1" customHeight="1" x14ac:dyDescent="0.25">
      <c r="B23" s="6" t="s">
        <v>59</v>
      </c>
      <c r="C23" s="29">
        <v>2158</v>
      </c>
      <c r="D23" s="116">
        <v>493</v>
      </c>
      <c r="E23" s="117">
        <v>1665</v>
      </c>
      <c r="F23" s="21">
        <v>389</v>
      </c>
      <c r="G23" s="116">
        <v>88</v>
      </c>
      <c r="H23" s="117">
        <v>301</v>
      </c>
      <c r="I23" s="21">
        <v>746</v>
      </c>
      <c r="J23" s="116">
        <v>130</v>
      </c>
      <c r="K23" s="117">
        <v>616</v>
      </c>
      <c r="L23" s="21">
        <v>533</v>
      </c>
      <c r="M23" s="116">
        <v>115</v>
      </c>
      <c r="N23" s="117">
        <v>418</v>
      </c>
      <c r="O23" s="21">
        <v>352</v>
      </c>
      <c r="P23" s="116">
        <v>99</v>
      </c>
      <c r="Q23" s="117">
        <v>253</v>
      </c>
      <c r="R23" s="21">
        <v>78</v>
      </c>
      <c r="S23" s="116">
        <v>17</v>
      </c>
      <c r="T23" s="117">
        <v>61</v>
      </c>
      <c r="U23" s="23">
        <v>44</v>
      </c>
      <c r="V23" s="116">
        <v>33</v>
      </c>
      <c r="W23" s="117">
        <v>11</v>
      </c>
      <c r="X23" s="23">
        <v>16</v>
      </c>
      <c r="Y23" s="23">
        <v>11</v>
      </c>
      <c r="Z23" s="24">
        <v>5</v>
      </c>
    </row>
    <row r="24" spans="2:26" s="8" customFormat="1" ht="14.1" customHeight="1" x14ac:dyDescent="0.25">
      <c r="B24" s="6" t="s">
        <v>60</v>
      </c>
      <c r="C24" s="29">
        <v>1007</v>
      </c>
      <c r="D24" s="116">
        <v>525</v>
      </c>
      <c r="E24" s="117">
        <v>482</v>
      </c>
      <c r="F24" s="21">
        <v>69</v>
      </c>
      <c r="G24" s="116">
        <v>37</v>
      </c>
      <c r="H24" s="117">
        <v>32</v>
      </c>
      <c r="I24" s="21">
        <v>211</v>
      </c>
      <c r="J24" s="116">
        <v>114</v>
      </c>
      <c r="K24" s="117">
        <v>97</v>
      </c>
      <c r="L24" s="21">
        <v>235</v>
      </c>
      <c r="M24" s="116">
        <v>130</v>
      </c>
      <c r="N24" s="117">
        <v>105</v>
      </c>
      <c r="O24" s="21">
        <v>260</v>
      </c>
      <c r="P24" s="116">
        <v>146</v>
      </c>
      <c r="Q24" s="117">
        <v>114</v>
      </c>
      <c r="R24" s="21">
        <v>134</v>
      </c>
      <c r="S24" s="116">
        <v>54</v>
      </c>
      <c r="T24" s="117">
        <v>80</v>
      </c>
      <c r="U24" s="23">
        <v>44</v>
      </c>
      <c r="V24" s="116">
        <v>24</v>
      </c>
      <c r="W24" s="117">
        <v>20</v>
      </c>
      <c r="X24" s="23">
        <v>54</v>
      </c>
      <c r="Y24" s="23">
        <v>20</v>
      </c>
      <c r="Z24" s="24">
        <v>34</v>
      </c>
    </row>
    <row r="25" spans="2:26" s="8" customFormat="1" ht="14.1" customHeight="1" x14ac:dyDescent="0.25">
      <c r="B25" s="6" t="s">
        <v>61</v>
      </c>
      <c r="C25" s="29">
        <v>2602</v>
      </c>
      <c r="D25" s="116">
        <v>877</v>
      </c>
      <c r="E25" s="117">
        <v>1725</v>
      </c>
      <c r="F25" s="21">
        <v>117</v>
      </c>
      <c r="G25" s="116">
        <v>46</v>
      </c>
      <c r="H25" s="117">
        <v>71</v>
      </c>
      <c r="I25" s="21">
        <v>277</v>
      </c>
      <c r="J25" s="116">
        <v>99</v>
      </c>
      <c r="K25" s="117">
        <v>178</v>
      </c>
      <c r="L25" s="21">
        <v>537</v>
      </c>
      <c r="M25" s="116">
        <v>164</v>
      </c>
      <c r="N25" s="117">
        <v>373</v>
      </c>
      <c r="O25" s="21">
        <v>632</v>
      </c>
      <c r="P25" s="116">
        <v>169</v>
      </c>
      <c r="Q25" s="117">
        <v>463</v>
      </c>
      <c r="R25" s="21">
        <v>467</v>
      </c>
      <c r="S25" s="116">
        <v>155</v>
      </c>
      <c r="T25" s="117">
        <v>312</v>
      </c>
      <c r="U25" s="23">
        <v>286</v>
      </c>
      <c r="V25" s="116">
        <v>97</v>
      </c>
      <c r="W25" s="117">
        <v>189</v>
      </c>
      <c r="X25" s="23">
        <v>286</v>
      </c>
      <c r="Y25" s="23">
        <v>147</v>
      </c>
      <c r="Z25" s="24">
        <v>139</v>
      </c>
    </row>
    <row r="26" spans="2:26" s="8" customFormat="1" ht="14.1" customHeight="1" x14ac:dyDescent="0.25">
      <c r="B26" s="6" t="s">
        <v>62</v>
      </c>
      <c r="C26" s="29">
        <v>1329</v>
      </c>
      <c r="D26" s="116">
        <v>434</v>
      </c>
      <c r="E26" s="117">
        <v>895</v>
      </c>
      <c r="F26" s="21">
        <v>83</v>
      </c>
      <c r="G26" s="116">
        <v>45</v>
      </c>
      <c r="H26" s="117">
        <v>38</v>
      </c>
      <c r="I26" s="21">
        <v>273</v>
      </c>
      <c r="J26" s="116">
        <v>112</v>
      </c>
      <c r="K26" s="117">
        <v>161</v>
      </c>
      <c r="L26" s="21">
        <v>395</v>
      </c>
      <c r="M26" s="116">
        <v>105</v>
      </c>
      <c r="N26" s="117">
        <v>290</v>
      </c>
      <c r="O26" s="21">
        <v>421</v>
      </c>
      <c r="P26" s="116">
        <v>115</v>
      </c>
      <c r="Q26" s="117">
        <v>306</v>
      </c>
      <c r="R26" s="21">
        <v>141</v>
      </c>
      <c r="S26" s="116">
        <v>51</v>
      </c>
      <c r="T26" s="117">
        <v>90</v>
      </c>
      <c r="U26" s="23">
        <v>12</v>
      </c>
      <c r="V26" s="116">
        <v>4</v>
      </c>
      <c r="W26" s="117">
        <v>8</v>
      </c>
      <c r="X26" s="23">
        <v>4</v>
      </c>
      <c r="Y26" s="23">
        <v>2</v>
      </c>
      <c r="Z26" s="24">
        <v>2</v>
      </c>
    </row>
    <row r="27" spans="2:26" s="8" customFormat="1" ht="14.1" customHeight="1" x14ac:dyDescent="0.25">
      <c r="B27" s="6" t="s">
        <v>63</v>
      </c>
      <c r="C27" s="29">
        <v>1120</v>
      </c>
      <c r="D27" s="116">
        <v>505</v>
      </c>
      <c r="E27" s="117">
        <v>615</v>
      </c>
      <c r="F27" s="21">
        <v>35</v>
      </c>
      <c r="G27" s="116">
        <v>15</v>
      </c>
      <c r="H27" s="117">
        <v>20</v>
      </c>
      <c r="I27" s="21">
        <v>85</v>
      </c>
      <c r="J27" s="116">
        <v>33</v>
      </c>
      <c r="K27" s="117">
        <v>52</v>
      </c>
      <c r="L27" s="21">
        <v>107</v>
      </c>
      <c r="M27" s="116">
        <v>49</v>
      </c>
      <c r="N27" s="117">
        <v>58</v>
      </c>
      <c r="O27" s="21">
        <v>342</v>
      </c>
      <c r="P27" s="116">
        <v>164</v>
      </c>
      <c r="Q27" s="117">
        <v>178</v>
      </c>
      <c r="R27" s="21">
        <v>319</v>
      </c>
      <c r="S27" s="116">
        <v>146</v>
      </c>
      <c r="T27" s="117">
        <v>173</v>
      </c>
      <c r="U27" s="23">
        <v>98</v>
      </c>
      <c r="V27" s="116">
        <v>42</v>
      </c>
      <c r="W27" s="117">
        <v>56</v>
      </c>
      <c r="X27" s="23">
        <v>134</v>
      </c>
      <c r="Y27" s="23">
        <v>56</v>
      </c>
      <c r="Z27" s="24">
        <v>78</v>
      </c>
    </row>
    <row r="28" spans="2:26" s="8" customFormat="1" ht="14.1" customHeight="1" x14ac:dyDescent="0.25">
      <c r="B28" s="6" t="s">
        <v>64</v>
      </c>
      <c r="C28" s="29">
        <v>969</v>
      </c>
      <c r="D28" s="116">
        <v>397</v>
      </c>
      <c r="E28" s="117">
        <v>572</v>
      </c>
      <c r="F28" s="21">
        <v>117</v>
      </c>
      <c r="G28" s="116">
        <v>55</v>
      </c>
      <c r="H28" s="117">
        <v>62</v>
      </c>
      <c r="I28" s="21">
        <v>272</v>
      </c>
      <c r="J28" s="116">
        <v>89</v>
      </c>
      <c r="K28" s="117">
        <v>183</v>
      </c>
      <c r="L28" s="21">
        <v>194</v>
      </c>
      <c r="M28" s="116">
        <v>69</v>
      </c>
      <c r="N28" s="117">
        <v>125</v>
      </c>
      <c r="O28" s="21">
        <v>152</v>
      </c>
      <c r="P28" s="116">
        <v>56</v>
      </c>
      <c r="Q28" s="117">
        <v>96</v>
      </c>
      <c r="R28" s="21">
        <v>33</v>
      </c>
      <c r="S28" s="116">
        <v>12</v>
      </c>
      <c r="T28" s="117">
        <v>21</v>
      </c>
      <c r="U28" s="23">
        <v>12</v>
      </c>
      <c r="V28" s="116">
        <v>7</v>
      </c>
      <c r="W28" s="117">
        <v>5</v>
      </c>
      <c r="X28" s="23">
        <v>189</v>
      </c>
      <c r="Y28" s="23">
        <v>109</v>
      </c>
      <c r="Z28" s="24">
        <v>80</v>
      </c>
    </row>
    <row r="29" spans="2:26" s="8" customFormat="1" ht="14.1" customHeight="1" x14ac:dyDescent="0.25">
      <c r="B29" s="6" t="s">
        <v>54</v>
      </c>
      <c r="C29" s="29">
        <v>5315</v>
      </c>
      <c r="D29" s="116">
        <v>1788</v>
      </c>
      <c r="E29" s="117">
        <v>3527</v>
      </c>
      <c r="F29" s="21">
        <v>294</v>
      </c>
      <c r="G29" s="116">
        <v>78</v>
      </c>
      <c r="H29" s="117">
        <v>216</v>
      </c>
      <c r="I29" s="21">
        <v>1294</v>
      </c>
      <c r="J29" s="116">
        <v>348</v>
      </c>
      <c r="K29" s="117">
        <v>946</v>
      </c>
      <c r="L29" s="21">
        <v>1687</v>
      </c>
      <c r="M29" s="116">
        <v>603</v>
      </c>
      <c r="N29" s="117">
        <v>1084</v>
      </c>
      <c r="O29" s="21">
        <v>1443</v>
      </c>
      <c r="P29" s="116">
        <v>536</v>
      </c>
      <c r="Q29" s="117">
        <v>907</v>
      </c>
      <c r="R29" s="21">
        <v>485</v>
      </c>
      <c r="S29" s="116">
        <v>178</v>
      </c>
      <c r="T29" s="117">
        <v>307</v>
      </c>
      <c r="U29" s="23">
        <v>84</v>
      </c>
      <c r="V29" s="116">
        <v>30</v>
      </c>
      <c r="W29" s="117">
        <v>54</v>
      </c>
      <c r="X29" s="23">
        <v>28</v>
      </c>
      <c r="Y29" s="23">
        <v>15</v>
      </c>
      <c r="Z29" s="24">
        <v>13</v>
      </c>
    </row>
    <row r="30" spans="2:26" s="8" customFormat="1" ht="14.1" customHeight="1" x14ac:dyDescent="0.25">
      <c r="B30" s="6" t="s">
        <v>65</v>
      </c>
      <c r="C30" s="29">
        <v>282</v>
      </c>
      <c r="D30" s="116">
        <v>31</v>
      </c>
      <c r="E30" s="117">
        <v>251</v>
      </c>
      <c r="F30" s="21">
        <v>27</v>
      </c>
      <c r="G30" s="116">
        <v>9</v>
      </c>
      <c r="H30" s="117">
        <v>18</v>
      </c>
      <c r="I30" s="21">
        <v>78</v>
      </c>
      <c r="J30" s="116">
        <v>13</v>
      </c>
      <c r="K30" s="117">
        <v>65</v>
      </c>
      <c r="L30" s="21">
        <v>101</v>
      </c>
      <c r="M30" s="116">
        <v>5</v>
      </c>
      <c r="N30" s="117">
        <v>96</v>
      </c>
      <c r="O30" s="21">
        <v>48</v>
      </c>
      <c r="P30" s="116">
        <v>4</v>
      </c>
      <c r="Q30" s="117">
        <v>44</v>
      </c>
      <c r="R30" s="21">
        <v>28</v>
      </c>
      <c r="S30" s="116">
        <v>0</v>
      </c>
      <c r="T30" s="117">
        <v>28</v>
      </c>
      <c r="U30" s="23">
        <v>0</v>
      </c>
      <c r="V30" s="116">
        <v>0</v>
      </c>
      <c r="W30" s="117">
        <v>0</v>
      </c>
      <c r="X30" s="23">
        <v>0</v>
      </c>
      <c r="Y30" s="23">
        <v>0</v>
      </c>
      <c r="Z30" s="24">
        <v>0</v>
      </c>
    </row>
    <row r="31" spans="2:26" s="8" customFormat="1" ht="14.1" customHeight="1" x14ac:dyDescent="0.25">
      <c r="B31" s="6" t="s">
        <v>66</v>
      </c>
      <c r="C31" s="29">
        <v>420</v>
      </c>
      <c r="D31" s="116">
        <v>222</v>
      </c>
      <c r="E31" s="117">
        <v>198</v>
      </c>
      <c r="F31" s="21">
        <v>0</v>
      </c>
      <c r="G31" s="116">
        <v>0</v>
      </c>
      <c r="H31" s="117">
        <v>0</v>
      </c>
      <c r="I31" s="21">
        <v>15</v>
      </c>
      <c r="J31" s="116">
        <v>8</v>
      </c>
      <c r="K31" s="117">
        <v>7</v>
      </c>
      <c r="L31" s="21">
        <v>70</v>
      </c>
      <c r="M31" s="116">
        <v>40</v>
      </c>
      <c r="N31" s="117">
        <v>30</v>
      </c>
      <c r="O31" s="21">
        <v>173</v>
      </c>
      <c r="P31" s="116">
        <v>88</v>
      </c>
      <c r="Q31" s="117">
        <v>85</v>
      </c>
      <c r="R31" s="21">
        <v>143</v>
      </c>
      <c r="S31" s="116">
        <v>75</v>
      </c>
      <c r="T31" s="117">
        <v>68</v>
      </c>
      <c r="U31" s="23">
        <v>19</v>
      </c>
      <c r="V31" s="116">
        <v>11</v>
      </c>
      <c r="W31" s="117">
        <v>8</v>
      </c>
      <c r="X31" s="23">
        <v>0</v>
      </c>
      <c r="Y31" s="23">
        <v>0</v>
      </c>
      <c r="Z31" s="24">
        <v>0</v>
      </c>
    </row>
    <row r="32" spans="2:26" s="8" customFormat="1" ht="14.1" customHeight="1" x14ac:dyDescent="0.25">
      <c r="B32" s="6" t="s">
        <v>48</v>
      </c>
      <c r="C32" s="29">
        <v>15026</v>
      </c>
      <c r="D32" s="116">
        <v>7747</v>
      </c>
      <c r="E32" s="117">
        <v>7279</v>
      </c>
      <c r="F32" s="21">
        <v>1759</v>
      </c>
      <c r="G32" s="116">
        <v>1154</v>
      </c>
      <c r="H32" s="117">
        <v>605</v>
      </c>
      <c r="I32" s="21">
        <v>1236</v>
      </c>
      <c r="J32" s="116">
        <v>614</v>
      </c>
      <c r="K32" s="117">
        <v>622</v>
      </c>
      <c r="L32" s="21">
        <v>2460</v>
      </c>
      <c r="M32" s="116">
        <v>1215</v>
      </c>
      <c r="N32" s="117">
        <v>1245</v>
      </c>
      <c r="O32" s="21">
        <v>1166</v>
      </c>
      <c r="P32" s="116">
        <v>532</v>
      </c>
      <c r="Q32" s="117">
        <v>634</v>
      </c>
      <c r="R32" s="21">
        <v>1161</v>
      </c>
      <c r="S32" s="116">
        <v>526</v>
      </c>
      <c r="T32" s="117">
        <v>635</v>
      </c>
      <c r="U32" s="23">
        <v>93</v>
      </c>
      <c r="V32" s="116">
        <v>44</v>
      </c>
      <c r="W32" s="117">
        <v>49</v>
      </c>
      <c r="X32" s="23">
        <v>7151</v>
      </c>
      <c r="Y32" s="23">
        <v>3662</v>
      </c>
      <c r="Z32" s="24">
        <v>3489</v>
      </c>
    </row>
    <row r="33" spans="1:26" s="8" customFormat="1" ht="14.1" customHeight="1" x14ac:dyDescent="0.25">
      <c r="B33" s="6" t="s">
        <v>67</v>
      </c>
      <c r="C33" s="29">
        <v>2394</v>
      </c>
      <c r="D33" s="116">
        <v>800</v>
      </c>
      <c r="E33" s="117">
        <v>1594</v>
      </c>
      <c r="F33" s="21">
        <v>181</v>
      </c>
      <c r="G33" s="116">
        <v>86</v>
      </c>
      <c r="H33" s="117">
        <v>95</v>
      </c>
      <c r="I33" s="21">
        <v>482</v>
      </c>
      <c r="J33" s="116">
        <v>155</v>
      </c>
      <c r="K33" s="117">
        <v>327</v>
      </c>
      <c r="L33" s="21">
        <v>762</v>
      </c>
      <c r="M33" s="116">
        <v>235</v>
      </c>
      <c r="N33" s="117">
        <v>527</v>
      </c>
      <c r="O33" s="21">
        <v>555</v>
      </c>
      <c r="P33" s="116">
        <v>165</v>
      </c>
      <c r="Q33" s="117">
        <v>390</v>
      </c>
      <c r="R33" s="21">
        <v>145</v>
      </c>
      <c r="S33" s="116">
        <v>49</v>
      </c>
      <c r="T33" s="117">
        <v>96</v>
      </c>
      <c r="U33" s="23">
        <v>84</v>
      </c>
      <c r="V33" s="116">
        <v>35</v>
      </c>
      <c r="W33" s="117">
        <v>49</v>
      </c>
      <c r="X33" s="23">
        <v>185</v>
      </c>
      <c r="Y33" s="23">
        <v>75</v>
      </c>
      <c r="Z33" s="24">
        <v>110</v>
      </c>
    </row>
    <row r="34" spans="1:26" s="8" customFormat="1" ht="14.1" customHeight="1" x14ac:dyDescent="0.25">
      <c r="B34" s="6" t="s">
        <v>68</v>
      </c>
      <c r="C34" s="29">
        <v>119</v>
      </c>
      <c r="D34" s="116">
        <v>35</v>
      </c>
      <c r="E34" s="117">
        <v>84</v>
      </c>
      <c r="F34" s="21">
        <v>0</v>
      </c>
      <c r="G34" s="116">
        <v>0</v>
      </c>
      <c r="H34" s="117">
        <v>0</v>
      </c>
      <c r="I34" s="21">
        <v>9</v>
      </c>
      <c r="J34" s="116">
        <v>6</v>
      </c>
      <c r="K34" s="117">
        <v>3</v>
      </c>
      <c r="L34" s="21">
        <v>53</v>
      </c>
      <c r="M34" s="116">
        <v>13</v>
      </c>
      <c r="N34" s="117">
        <v>40</v>
      </c>
      <c r="O34" s="21">
        <v>44</v>
      </c>
      <c r="P34" s="116">
        <v>13</v>
      </c>
      <c r="Q34" s="117">
        <v>31</v>
      </c>
      <c r="R34" s="21">
        <v>8</v>
      </c>
      <c r="S34" s="116">
        <v>2</v>
      </c>
      <c r="T34" s="117">
        <v>6</v>
      </c>
      <c r="U34" s="23">
        <v>4</v>
      </c>
      <c r="V34" s="116">
        <v>0</v>
      </c>
      <c r="W34" s="117">
        <v>4</v>
      </c>
      <c r="X34" s="23">
        <v>1</v>
      </c>
      <c r="Y34" s="23">
        <v>1</v>
      </c>
      <c r="Z34" s="24">
        <v>0</v>
      </c>
    </row>
    <row r="35" spans="1:26" s="8" customFormat="1" ht="14.1" customHeight="1" x14ac:dyDescent="0.25">
      <c r="A35" s="11"/>
      <c r="B35" s="125" t="s">
        <v>69</v>
      </c>
      <c r="C35" s="121">
        <v>70</v>
      </c>
      <c r="D35" s="122">
        <v>16</v>
      </c>
      <c r="E35" s="123">
        <v>54</v>
      </c>
      <c r="F35" s="124">
        <v>0</v>
      </c>
      <c r="G35" s="122">
        <v>0</v>
      </c>
      <c r="H35" s="123">
        <v>0</v>
      </c>
      <c r="I35" s="124">
        <v>0</v>
      </c>
      <c r="J35" s="122">
        <v>0</v>
      </c>
      <c r="K35" s="123">
        <v>0</v>
      </c>
      <c r="L35" s="124">
        <v>3</v>
      </c>
      <c r="M35" s="122">
        <v>2</v>
      </c>
      <c r="N35" s="123">
        <v>1</v>
      </c>
      <c r="O35" s="124">
        <v>29</v>
      </c>
      <c r="P35" s="122">
        <v>10</v>
      </c>
      <c r="Q35" s="123">
        <v>19</v>
      </c>
      <c r="R35" s="124">
        <v>36</v>
      </c>
      <c r="S35" s="122">
        <v>2</v>
      </c>
      <c r="T35" s="123">
        <v>34</v>
      </c>
      <c r="U35" s="14">
        <v>1</v>
      </c>
      <c r="V35" s="122">
        <v>1</v>
      </c>
      <c r="W35" s="123">
        <v>0</v>
      </c>
      <c r="X35" s="14">
        <v>1</v>
      </c>
      <c r="Y35" s="14">
        <v>1</v>
      </c>
      <c r="Z35" s="15">
        <v>0</v>
      </c>
    </row>
    <row r="36" spans="1:26" s="8" customFormat="1" ht="14.1" customHeight="1" x14ac:dyDescent="0.25">
      <c r="A36" s="8" t="s">
        <v>22</v>
      </c>
    </row>
  </sheetData>
  <mergeCells count="13">
    <mergeCell ref="R6:T7"/>
    <mergeCell ref="U6:W7"/>
    <mergeCell ref="X6:Z7"/>
    <mergeCell ref="A5:B8"/>
    <mergeCell ref="C5:E5"/>
    <mergeCell ref="F5:Z5"/>
    <mergeCell ref="C6:C8"/>
    <mergeCell ref="D6:D8"/>
    <mergeCell ref="E6:E8"/>
    <mergeCell ref="F6:H7"/>
    <mergeCell ref="I6:K7"/>
    <mergeCell ref="L6:N7"/>
    <mergeCell ref="O6:Q7"/>
  </mergeCells>
  <phoneticPr fontId="21" type="noConversion"/>
  <printOptions horizontalCentered="1"/>
  <pageMargins left="0.19645669291338586" right="0.19645669291338586" top="0.6889763779527559" bottom="0.6889763779527559" header="0.39370078740157477" footer="0.39370078740157477"/>
  <pageSetup paperSize="0" fitToWidth="0" fitToHeight="0" pageOrder="overThenDown" orientation="landscape" horizontalDpi="0" verticalDpi="0" copies="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workbookViewId="0"/>
  </sheetViews>
  <sheetFormatPr defaultRowHeight="16.5" customHeight="1" x14ac:dyDescent="0.25"/>
  <cols>
    <col min="1" max="1" width="5.5" customWidth="1"/>
    <col min="2" max="2" width="9" style="17" customWidth="1"/>
    <col min="3" max="3" width="6.25" customWidth="1"/>
    <col min="4" max="4" width="5.25" customWidth="1"/>
    <col min="5" max="5" width="5.625" customWidth="1"/>
    <col min="6" max="26" width="4.875" customWidth="1"/>
    <col min="27" max="27" width="8.5" customWidth="1"/>
    <col min="28" max="1024" width="8.375" customWidth="1"/>
  </cols>
  <sheetData>
    <row r="1" spans="1:26" s="2" customFormat="1" ht="17.25" customHeight="1" x14ac:dyDescent="0.25">
      <c r="A1" s="1" t="s">
        <v>0</v>
      </c>
      <c r="B1" s="1"/>
      <c r="H1"/>
      <c r="I1"/>
      <c r="J1"/>
      <c r="K1"/>
      <c r="L1"/>
      <c r="M1"/>
      <c r="N1"/>
    </row>
    <row r="2" spans="1:26" s="4" customFormat="1" ht="4.5" customHeight="1" x14ac:dyDescent="0.25">
      <c r="A2" s="3"/>
      <c r="B2" s="3"/>
    </row>
    <row r="3" spans="1:26" s="4" customFormat="1" ht="13.5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Z3" s="6" t="s">
        <v>2</v>
      </c>
    </row>
    <row r="4" spans="1:26" s="4" customFormat="1" ht="5.25" customHeight="1" x14ac:dyDescent="0.25"/>
    <row r="5" spans="1:26" s="8" customFormat="1" ht="15" customHeight="1" x14ac:dyDescent="0.25">
      <c r="A5" s="226" t="s">
        <v>3</v>
      </c>
      <c r="B5" s="226"/>
      <c r="C5" s="247" t="s">
        <v>4</v>
      </c>
      <c r="D5" s="247"/>
      <c r="E5" s="247"/>
      <c r="F5" s="248" t="s">
        <v>5</v>
      </c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</row>
    <row r="6" spans="1:26" s="8" customFormat="1" ht="14.25" customHeight="1" x14ac:dyDescent="0.25">
      <c r="A6" s="226"/>
      <c r="B6" s="226"/>
      <c r="C6" s="247" t="s">
        <v>6</v>
      </c>
      <c r="D6" s="247" t="s">
        <v>7</v>
      </c>
      <c r="E6" s="249" t="s">
        <v>8</v>
      </c>
      <c r="F6" s="247" t="s">
        <v>30</v>
      </c>
      <c r="G6" s="247"/>
      <c r="H6" s="247"/>
      <c r="I6" s="247" t="s">
        <v>31</v>
      </c>
      <c r="J6" s="247"/>
      <c r="K6" s="247"/>
      <c r="L6" s="247" t="s">
        <v>32</v>
      </c>
      <c r="M6" s="247"/>
      <c r="N6" s="247"/>
      <c r="O6" s="247" t="s">
        <v>33</v>
      </c>
      <c r="P6" s="247"/>
      <c r="Q6" s="247"/>
      <c r="R6" s="247" t="s">
        <v>34</v>
      </c>
      <c r="S6" s="247"/>
      <c r="T6" s="247"/>
      <c r="U6" s="247" t="s">
        <v>35</v>
      </c>
      <c r="V6" s="247"/>
      <c r="W6" s="247"/>
      <c r="X6" s="248" t="s">
        <v>36</v>
      </c>
      <c r="Y6" s="248"/>
      <c r="Z6" s="248"/>
    </row>
    <row r="7" spans="1:26" s="8" customFormat="1" ht="9.75" customHeight="1" x14ac:dyDescent="0.25">
      <c r="A7" s="226"/>
      <c r="B7" s="226"/>
      <c r="C7" s="247"/>
      <c r="D7" s="247"/>
      <c r="E7" s="249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8"/>
      <c r="Y7" s="248"/>
      <c r="Z7" s="248"/>
    </row>
    <row r="8" spans="1:26" s="8" customFormat="1" ht="15.6" customHeight="1" x14ac:dyDescent="0.25">
      <c r="A8" s="226"/>
      <c r="B8" s="226"/>
      <c r="C8" s="247"/>
      <c r="D8" s="247"/>
      <c r="E8" s="249"/>
      <c r="F8" s="19" t="s">
        <v>16</v>
      </c>
      <c r="G8" s="7" t="s">
        <v>7</v>
      </c>
      <c r="H8" s="18" t="s">
        <v>8</v>
      </c>
      <c r="I8" s="7" t="s">
        <v>16</v>
      </c>
      <c r="J8" s="7" t="s">
        <v>7</v>
      </c>
      <c r="K8" s="18" t="s">
        <v>8</v>
      </c>
      <c r="L8" s="7" t="s">
        <v>16</v>
      </c>
      <c r="M8" s="7" t="s">
        <v>7</v>
      </c>
      <c r="N8" s="20" t="s">
        <v>8</v>
      </c>
      <c r="O8" s="19" t="s">
        <v>16</v>
      </c>
      <c r="P8" s="7" t="s">
        <v>7</v>
      </c>
      <c r="Q8" s="18" t="s">
        <v>8</v>
      </c>
      <c r="R8" s="7" t="s">
        <v>16</v>
      </c>
      <c r="S8" s="7" t="s">
        <v>7</v>
      </c>
      <c r="T8" s="20" t="s">
        <v>8</v>
      </c>
      <c r="U8" s="7" t="s">
        <v>16</v>
      </c>
      <c r="V8" s="7" t="s">
        <v>7</v>
      </c>
      <c r="W8" s="20" t="s">
        <v>8</v>
      </c>
      <c r="X8" s="7" t="s">
        <v>16</v>
      </c>
      <c r="Y8" s="7" t="s">
        <v>7</v>
      </c>
      <c r="Z8" s="20" t="s">
        <v>8</v>
      </c>
    </row>
    <row r="9" spans="1:26" s="8" customFormat="1" ht="14.1" customHeight="1" x14ac:dyDescent="0.25">
      <c r="A9" s="8" t="s">
        <v>38</v>
      </c>
      <c r="B9" s="25"/>
      <c r="C9" s="29">
        <v>119236</v>
      </c>
      <c r="D9" s="21">
        <v>50509</v>
      </c>
      <c r="E9" s="22">
        <v>68727</v>
      </c>
      <c r="F9" s="21">
        <v>9307</v>
      </c>
      <c r="G9" s="21">
        <v>4757</v>
      </c>
      <c r="H9" s="22">
        <v>4550</v>
      </c>
      <c r="I9" s="21">
        <v>25561</v>
      </c>
      <c r="J9" s="21">
        <v>11044</v>
      </c>
      <c r="K9" s="22">
        <v>14517</v>
      </c>
      <c r="L9" s="21">
        <v>31641</v>
      </c>
      <c r="M9" s="21">
        <v>11988</v>
      </c>
      <c r="N9" s="22">
        <v>19653</v>
      </c>
      <c r="O9" s="21">
        <v>27228</v>
      </c>
      <c r="P9" s="21">
        <v>10725</v>
      </c>
      <c r="Q9" s="22">
        <v>16503</v>
      </c>
      <c r="R9" s="21">
        <v>11133</v>
      </c>
      <c r="S9" s="21">
        <v>4953</v>
      </c>
      <c r="T9" s="22">
        <v>6180</v>
      </c>
      <c r="U9" s="23">
        <v>3250</v>
      </c>
      <c r="V9" s="23">
        <v>1494</v>
      </c>
      <c r="W9" s="24">
        <v>1756</v>
      </c>
      <c r="X9" s="23">
        <v>11116</v>
      </c>
      <c r="Y9" s="23">
        <v>5548</v>
      </c>
      <c r="Z9" s="24">
        <v>5568</v>
      </c>
    </row>
    <row r="10" spans="1:26" s="8" customFormat="1" ht="14.1" customHeight="1" x14ac:dyDescent="0.25">
      <c r="B10" s="6" t="s">
        <v>46</v>
      </c>
      <c r="C10" s="90">
        <v>14</v>
      </c>
      <c r="D10" s="116">
        <v>4</v>
      </c>
      <c r="E10" s="117">
        <v>10</v>
      </c>
      <c r="F10" s="21">
        <v>1</v>
      </c>
      <c r="G10" s="116">
        <v>1</v>
      </c>
      <c r="H10" s="117">
        <v>0</v>
      </c>
      <c r="I10" s="21">
        <v>9</v>
      </c>
      <c r="J10" s="116">
        <v>2</v>
      </c>
      <c r="K10" s="117">
        <v>7</v>
      </c>
      <c r="L10" s="21">
        <v>1</v>
      </c>
      <c r="M10" s="116">
        <v>1</v>
      </c>
      <c r="N10" s="117">
        <v>0</v>
      </c>
      <c r="O10" s="21">
        <v>3</v>
      </c>
      <c r="P10" s="116">
        <v>0</v>
      </c>
      <c r="Q10" s="117">
        <v>3</v>
      </c>
      <c r="R10" s="21">
        <v>0</v>
      </c>
      <c r="S10" s="116">
        <v>0</v>
      </c>
      <c r="T10" s="117">
        <v>0</v>
      </c>
      <c r="U10" s="23">
        <v>0</v>
      </c>
      <c r="V10" s="116">
        <v>0</v>
      </c>
      <c r="W10" s="117">
        <v>0</v>
      </c>
      <c r="X10" s="23">
        <v>0</v>
      </c>
      <c r="Y10" s="23">
        <v>0</v>
      </c>
      <c r="Z10" s="24">
        <v>0</v>
      </c>
    </row>
    <row r="11" spans="1:26" s="8" customFormat="1" ht="14.1" customHeight="1" x14ac:dyDescent="0.25">
      <c r="B11" s="6" t="s">
        <v>73</v>
      </c>
      <c r="C11" s="29">
        <v>20212</v>
      </c>
      <c r="D11" s="116">
        <v>6875</v>
      </c>
      <c r="E11" s="117">
        <v>13337</v>
      </c>
      <c r="F11" s="21">
        <v>817</v>
      </c>
      <c r="G11" s="116">
        <v>412</v>
      </c>
      <c r="H11" s="117">
        <v>405</v>
      </c>
      <c r="I11" s="21">
        <v>3141</v>
      </c>
      <c r="J11" s="116">
        <v>1103</v>
      </c>
      <c r="K11" s="117">
        <v>2038</v>
      </c>
      <c r="L11" s="21">
        <v>6686</v>
      </c>
      <c r="M11" s="116">
        <v>2104</v>
      </c>
      <c r="N11" s="117">
        <v>4582</v>
      </c>
      <c r="O11" s="21">
        <v>6392</v>
      </c>
      <c r="P11" s="116">
        <v>2036</v>
      </c>
      <c r="Q11" s="117">
        <v>4356</v>
      </c>
      <c r="R11" s="21">
        <v>2336</v>
      </c>
      <c r="S11" s="116">
        <v>904</v>
      </c>
      <c r="T11" s="117">
        <v>1432</v>
      </c>
      <c r="U11" s="23">
        <v>561</v>
      </c>
      <c r="V11" s="116">
        <v>178</v>
      </c>
      <c r="W11" s="117">
        <v>383</v>
      </c>
      <c r="X11" s="23">
        <v>279</v>
      </c>
      <c r="Y11" s="23">
        <v>138</v>
      </c>
      <c r="Z11" s="24">
        <v>141</v>
      </c>
    </row>
    <row r="12" spans="1:26" s="8" customFormat="1" ht="14.1" customHeight="1" x14ac:dyDescent="0.25">
      <c r="B12" s="6" t="s">
        <v>50</v>
      </c>
      <c r="C12" s="29">
        <v>2500</v>
      </c>
      <c r="D12" s="116">
        <v>905</v>
      </c>
      <c r="E12" s="117">
        <v>1595</v>
      </c>
      <c r="F12" s="21">
        <v>45</v>
      </c>
      <c r="G12" s="116">
        <v>30</v>
      </c>
      <c r="H12" s="117">
        <v>15</v>
      </c>
      <c r="I12" s="21">
        <v>655</v>
      </c>
      <c r="J12" s="116">
        <v>125</v>
      </c>
      <c r="K12" s="117">
        <v>530</v>
      </c>
      <c r="L12" s="21">
        <v>779</v>
      </c>
      <c r="M12" s="116">
        <v>227</v>
      </c>
      <c r="N12" s="117">
        <v>552</v>
      </c>
      <c r="O12" s="21">
        <v>688</v>
      </c>
      <c r="P12" s="116">
        <v>311</v>
      </c>
      <c r="Q12" s="117">
        <v>377</v>
      </c>
      <c r="R12" s="21">
        <v>251</v>
      </c>
      <c r="S12" s="116">
        <v>162</v>
      </c>
      <c r="T12" s="117">
        <v>89</v>
      </c>
      <c r="U12" s="23">
        <v>82</v>
      </c>
      <c r="V12" s="116">
        <v>50</v>
      </c>
      <c r="W12" s="117">
        <v>32</v>
      </c>
      <c r="X12" s="23">
        <v>0</v>
      </c>
      <c r="Y12" s="23">
        <v>0</v>
      </c>
      <c r="Z12" s="24">
        <v>0</v>
      </c>
    </row>
    <row r="13" spans="1:26" s="8" customFormat="1" ht="14.1" customHeight="1" x14ac:dyDescent="0.25">
      <c r="B13" s="6" t="s">
        <v>72</v>
      </c>
      <c r="C13" s="29">
        <v>12019</v>
      </c>
      <c r="D13" s="116">
        <v>6420</v>
      </c>
      <c r="E13" s="117">
        <v>5599</v>
      </c>
      <c r="F13" s="21">
        <v>612</v>
      </c>
      <c r="G13" s="116">
        <v>362</v>
      </c>
      <c r="H13" s="117">
        <v>250</v>
      </c>
      <c r="I13" s="21">
        <v>1973</v>
      </c>
      <c r="J13" s="116">
        <v>1238</v>
      </c>
      <c r="K13" s="117">
        <v>735</v>
      </c>
      <c r="L13" s="21">
        <v>3422</v>
      </c>
      <c r="M13" s="116">
        <v>1603</v>
      </c>
      <c r="N13" s="117">
        <v>1819</v>
      </c>
      <c r="O13" s="21">
        <v>2113</v>
      </c>
      <c r="P13" s="116">
        <v>1142</v>
      </c>
      <c r="Q13" s="117">
        <v>971</v>
      </c>
      <c r="R13" s="21">
        <v>1836</v>
      </c>
      <c r="S13" s="116">
        <v>1089</v>
      </c>
      <c r="T13" s="117">
        <v>747</v>
      </c>
      <c r="U13" s="23">
        <v>671</v>
      </c>
      <c r="V13" s="116">
        <v>320</v>
      </c>
      <c r="W13" s="117">
        <v>351</v>
      </c>
      <c r="X13" s="23">
        <v>1392</v>
      </c>
      <c r="Y13" s="23">
        <v>666</v>
      </c>
      <c r="Z13" s="24">
        <v>726</v>
      </c>
    </row>
    <row r="14" spans="1:26" s="8" customFormat="1" ht="14.1" customHeight="1" x14ac:dyDescent="0.25">
      <c r="B14" s="6" t="s">
        <v>52</v>
      </c>
      <c r="C14" s="29">
        <v>2351</v>
      </c>
      <c r="D14" s="116">
        <v>1164</v>
      </c>
      <c r="E14" s="117">
        <v>1187</v>
      </c>
      <c r="F14" s="21">
        <v>211</v>
      </c>
      <c r="G14" s="116">
        <v>162</v>
      </c>
      <c r="H14" s="117">
        <v>49</v>
      </c>
      <c r="I14" s="21">
        <v>698</v>
      </c>
      <c r="J14" s="116">
        <v>355</v>
      </c>
      <c r="K14" s="117">
        <v>343</v>
      </c>
      <c r="L14" s="21">
        <v>663</v>
      </c>
      <c r="M14" s="116">
        <v>262</v>
      </c>
      <c r="N14" s="117">
        <v>401</v>
      </c>
      <c r="O14" s="21">
        <v>520</v>
      </c>
      <c r="P14" s="116">
        <v>267</v>
      </c>
      <c r="Q14" s="117">
        <v>253</v>
      </c>
      <c r="R14" s="21">
        <v>167</v>
      </c>
      <c r="S14" s="116">
        <v>82</v>
      </c>
      <c r="T14" s="117">
        <v>85</v>
      </c>
      <c r="U14" s="23">
        <v>55</v>
      </c>
      <c r="V14" s="116">
        <v>18</v>
      </c>
      <c r="W14" s="117">
        <v>37</v>
      </c>
      <c r="X14" s="23">
        <v>37</v>
      </c>
      <c r="Y14" s="23">
        <v>18</v>
      </c>
      <c r="Z14" s="24">
        <v>19</v>
      </c>
    </row>
    <row r="15" spans="1:26" s="8" customFormat="1" ht="14.1" customHeight="1" x14ac:dyDescent="0.25">
      <c r="B15" s="6" t="s">
        <v>53</v>
      </c>
      <c r="C15" s="29">
        <v>8573</v>
      </c>
      <c r="D15" s="116">
        <v>4464</v>
      </c>
      <c r="E15" s="117">
        <v>4109</v>
      </c>
      <c r="F15" s="21">
        <v>1083</v>
      </c>
      <c r="G15" s="116">
        <v>589</v>
      </c>
      <c r="H15" s="117">
        <v>494</v>
      </c>
      <c r="I15" s="21">
        <v>2833</v>
      </c>
      <c r="J15" s="116">
        <v>1466</v>
      </c>
      <c r="K15" s="117">
        <v>1367</v>
      </c>
      <c r="L15" s="21">
        <v>2075</v>
      </c>
      <c r="M15" s="116">
        <v>984</v>
      </c>
      <c r="N15" s="117">
        <v>1091</v>
      </c>
      <c r="O15" s="21">
        <v>1582</v>
      </c>
      <c r="P15" s="116">
        <v>849</v>
      </c>
      <c r="Q15" s="117">
        <v>733</v>
      </c>
      <c r="R15" s="21">
        <v>644</v>
      </c>
      <c r="S15" s="116">
        <v>372</v>
      </c>
      <c r="T15" s="117">
        <v>272</v>
      </c>
      <c r="U15" s="23">
        <v>222</v>
      </c>
      <c r="V15" s="116">
        <v>124</v>
      </c>
      <c r="W15" s="117">
        <v>98</v>
      </c>
      <c r="X15" s="23">
        <v>134</v>
      </c>
      <c r="Y15" s="23">
        <v>80</v>
      </c>
      <c r="Z15" s="24">
        <v>54</v>
      </c>
    </row>
    <row r="16" spans="1:26" s="8" customFormat="1" ht="14.1" customHeight="1" x14ac:dyDescent="0.25">
      <c r="B16" s="6" t="s">
        <v>74</v>
      </c>
      <c r="C16" s="29">
        <v>12534</v>
      </c>
      <c r="D16" s="116">
        <v>4128</v>
      </c>
      <c r="E16" s="117">
        <v>8406</v>
      </c>
      <c r="F16" s="21">
        <v>1277</v>
      </c>
      <c r="G16" s="116">
        <v>575</v>
      </c>
      <c r="H16" s="117">
        <v>702</v>
      </c>
      <c r="I16" s="21">
        <v>3445</v>
      </c>
      <c r="J16" s="116">
        <v>1167</v>
      </c>
      <c r="K16" s="117">
        <v>2278</v>
      </c>
      <c r="L16" s="21">
        <v>3827</v>
      </c>
      <c r="M16" s="116">
        <v>1175</v>
      </c>
      <c r="N16" s="117">
        <v>2652</v>
      </c>
      <c r="O16" s="21">
        <v>2969</v>
      </c>
      <c r="P16" s="116">
        <v>808</v>
      </c>
      <c r="Q16" s="117">
        <v>2161</v>
      </c>
      <c r="R16" s="21">
        <v>716</v>
      </c>
      <c r="S16" s="116">
        <v>223</v>
      </c>
      <c r="T16" s="117">
        <v>493</v>
      </c>
      <c r="U16" s="23">
        <v>147</v>
      </c>
      <c r="V16" s="116">
        <v>96</v>
      </c>
      <c r="W16" s="117">
        <v>51</v>
      </c>
      <c r="X16" s="23">
        <v>153</v>
      </c>
      <c r="Y16" s="23">
        <v>84</v>
      </c>
      <c r="Z16" s="24">
        <v>69</v>
      </c>
    </row>
    <row r="17" spans="2:26" s="8" customFormat="1" ht="14.1" customHeight="1" x14ac:dyDescent="0.25">
      <c r="B17" s="6" t="s">
        <v>55</v>
      </c>
      <c r="C17" s="29">
        <v>6306</v>
      </c>
      <c r="D17" s="116">
        <v>3117</v>
      </c>
      <c r="E17" s="117">
        <v>3189</v>
      </c>
      <c r="F17" s="21">
        <v>569</v>
      </c>
      <c r="G17" s="116">
        <v>288</v>
      </c>
      <c r="H17" s="117">
        <v>281</v>
      </c>
      <c r="I17" s="21">
        <v>1440</v>
      </c>
      <c r="J17" s="116">
        <v>832</v>
      </c>
      <c r="K17" s="117">
        <v>608</v>
      </c>
      <c r="L17" s="21">
        <v>1437</v>
      </c>
      <c r="M17" s="116">
        <v>557</v>
      </c>
      <c r="N17" s="117">
        <v>880</v>
      </c>
      <c r="O17" s="21">
        <v>1405</v>
      </c>
      <c r="P17" s="116">
        <v>671</v>
      </c>
      <c r="Q17" s="117">
        <v>734</v>
      </c>
      <c r="R17" s="21">
        <v>631</v>
      </c>
      <c r="S17" s="116">
        <v>330</v>
      </c>
      <c r="T17" s="117">
        <v>301</v>
      </c>
      <c r="U17" s="23">
        <v>224</v>
      </c>
      <c r="V17" s="116">
        <v>115</v>
      </c>
      <c r="W17" s="117">
        <v>109</v>
      </c>
      <c r="X17" s="23">
        <v>600</v>
      </c>
      <c r="Y17" s="23">
        <v>324</v>
      </c>
      <c r="Z17" s="24">
        <v>276</v>
      </c>
    </row>
    <row r="18" spans="2:26" s="8" customFormat="1" ht="14.1" customHeight="1" x14ac:dyDescent="0.25">
      <c r="B18" s="6" t="s">
        <v>56</v>
      </c>
      <c r="C18" s="29">
        <v>2478</v>
      </c>
      <c r="D18" s="116">
        <v>923</v>
      </c>
      <c r="E18" s="117">
        <v>1555</v>
      </c>
      <c r="F18" s="21">
        <v>275</v>
      </c>
      <c r="G18" s="116">
        <v>123</v>
      </c>
      <c r="H18" s="117">
        <v>152</v>
      </c>
      <c r="I18" s="21">
        <v>624</v>
      </c>
      <c r="J18" s="116">
        <v>231</v>
      </c>
      <c r="K18" s="117">
        <v>393</v>
      </c>
      <c r="L18" s="21">
        <v>571</v>
      </c>
      <c r="M18" s="116">
        <v>215</v>
      </c>
      <c r="N18" s="117">
        <v>356</v>
      </c>
      <c r="O18" s="21">
        <v>623</v>
      </c>
      <c r="P18" s="116">
        <v>204</v>
      </c>
      <c r="Q18" s="117">
        <v>419</v>
      </c>
      <c r="R18" s="21">
        <v>285</v>
      </c>
      <c r="S18" s="116">
        <v>100</v>
      </c>
      <c r="T18" s="117">
        <v>185</v>
      </c>
      <c r="U18" s="23">
        <v>68</v>
      </c>
      <c r="V18" s="116">
        <v>34</v>
      </c>
      <c r="W18" s="117">
        <v>34</v>
      </c>
      <c r="X18" s="23">
        <v>32</v>
      </c>
      <c r="Y18" s="23">
        <v>16</v>
      </c>
      <c r="Z18" s="24">
        <v>16</v>
      </c>
    </row>
    <row r="19" spans="2:26" s="8" customFormat="1" ht="14.1" customHeight="1" x14ac:dyDescent="0.25">
      <c r="B19" s="6" t="s">
        <v>57</v>
      </c>
      <c r="C19" s="29">
        <v>469</v>
      </c>
      <c r="D19" s="116">
        <v>191</v>
      </c>
      <c r="E19" s="117">
        <v>278</v>
      </c>
      <c r="F19" s="21">
        <v>90</v>
      </c>
      <c r="G19" s="116">
        <v>33</v>
      </c>
      <c r="H19" s="117">
        <v>57</v>
      </c>
      <c r="I19" s="21">
        <v>106</v>
      </c>
      <c r="J19" s="116">
        <v>33</v>
      </c>
      <c r="K19" s="117">
        <v>73</v>
      </c>
      <c r="L19" s="21">
        <v>87</v>
      </c>
      <c r="M19" s="116">
        <v>40</v>
      </c>
      <c r="N19" s="117">
        <v>47</v>
      </c>
      <c r="O19" s="21">
        <v>72</v>
      </c>
      <c r="P19" s="116">
        <v>27</v>
      </c>
      <c r="Q19" s="117">
        <v>45</v>
      </c>
      <c r="R19" s="21">
        <v>30</v>
      </c>
      <c r="S19" s="116">
        <v>15</v>
      </c>
      <c r="T19" s="117">
        <v>15</v>
      </c>
      <c r="U19" s="23">
        <v>21</v>
      </c>
      <c r="V19" s="116">
        <v>14</v>
      </c>
      <c r="W19" s="117">
        <v>7</v>
      </c>
      <c r="X19" s="23">
        <v>63</v>
      </c>
      <c r="Y19" s="23">
        <v>29</v>
      </c>
      <c r="Z19" s="24">
        <v>34</v>
      </c>
    </row>
    <row r="20" spans="2:26" s="8" customFormat="1" ht="14.1" customHeight="1" x14ac:dyDescent="0.25">
      <c r="B20" s="6" t="s">
        <v>58</v>
      </c>
      <c r="C20" s="29">
        <v>902</v>
      </c>
      <c r="D20" s="116">
        <v>478</v>
      </c>
      <c r="E20" s="117">
        <v>424</v>
      </c>
      <c r="F20" s="21">
        <v>145</v>
      </c>
      <c r="G20" s="116">
        <v>73</v>
      </c>
      <c r="H20" s="117">
        <v>72</v>
      </c>
      <c r="I20" s="21">
        <v>230</v>
      </c>
      <c r="J20" s="116">
        <v>116</v>
      </c>
      <c r="K20" s="117">
        <v>114</v>
      </c>
      <c r="L20" s="21">
        <v>183</v>
      </c>
      <c r="M20" s="116">
        <v>99</v>
      </c>
      <c r="N20" s="117">
        <v>84</v>
      </c>
      <c r="O20" s="21">
        <v>195</v>
      </c>
      <c r="P20" s="116">
        <v>103</v>
      </c>
      <c r="Q20" s="117">
        <v>92</v>
      </c>
      <c r="R20" s="21">
        <v>86</v>
      </c>
      <c r="S20" s="116">
        <v>40</v>
      </c>
      <c r="T20" s="117">
        <v>46</v>
      </c>
      <c r="U20" s="23">
        <v>15</v>
      </c>
      <c r="V20" s="116">
        <v>14</v>
      </c>
      <c r="W20" s="117">
        <v>1</v>
      </c>
      <c r="X20" s="23">
        <v>48</v>
      </c>
      <c r="Y20" s="23">
        <v>33</v>
      </c>
      <c r="Z20" s="24">
        <v>15</v>
      </c>
    </row>
    <row r="21" spans="2:26" s="8" customFormat="1" ht="14.1" customHeight="1" x14ac:dyDescent="0.25">
      <c r="B21" s="6" t="s">
        <v>75</v>
      </c>
      <c r="C21" s="29">
        <v>10736</v>
      </c>
      <c r="D21" s="116">
        <v>4187</v>
      </c>
      <c r="E21" s="117">
        <v>6549</v>
      </c>
      <c r="F21" s="21">
        <v>1400</v>
      </c>
      <c r="G21" s="116">
        <v>589</v>
      </c>
      <c r="H21" s="117">
        <v>811</v>
      </c>
      <c r="I21" s="21">
        <v>2913</v>
      </c>
      <c r="J21" s="116">
        <v>1050</v>
      </c>
      <c r="K21" s="117">
        <v>1863</v>
      </c>
      <c r="L21" s="21">
        <v>2642</v>
      </c>
      <c r="M21" s="116">
        <v>986</v>
      </c>
      <c r="N21" s="117">
        <v>1656</v>
      </c>
      <c r="O21" s="21">
        <v>2361</v>
      </c>
      <c r="P21" s="116">
        <v>942</v>
      </c>
      <c r="Q21" s="117">
        <v>1419</v>
      </c>
      <c r="R21" s="21">
        <v>816</v>
      </c>
      <c r="S21" s="116">
        <v>340</v>
      </c>
      <c r="T21" s="117">
        <v>476</v>
      </c>
      <c r="U21" s="23">
        <v>292</v>
      </c>
      <c r="V21" s="116">
        <v>129</v>
      </c>
      <c r="W21" s="117">
        <v>163</v>
      </c>
      <c r="X21" s="23">
        <v>312</v>
      </c>
      <c r="Y21" s="23">
        <v>151</v>
      </c>
      <c r="Z21" s="24">
        <v>161</v>
      </c>
    </row>
    <row r="22" spans="2:26" s="8" customFormat="1" ht="14.1" customHeight="1" x14ac:dyDescent="0.25">
      <c r="B22" s="6" t="s">
        <v>76</v>
      </c>
      <c r="C22" s="29">
        <v>5654</v>
      </c>
      <c r="D22" s="116">
        <v>1477</v>
      </c>
      <c r="E22" s="117">
        <v>4177</v>
      </c>
      <c r="F22" s="21">
        <v>651</v>
      </c>
      <c r="G22" s="116">
        <v>241</v>
      </c>
      <c r="H22" s="117">
        <v>410</v>
      </c>
      <c r="I22" s="21">
        <v>1408</v>
      </c>
      <c r="J22" s="116">
        <v>407</v>
      </c>
      <c r="K22" s="117">
        <v>1001</v>
      </c>
      <c r="L22" s="21">
        <v>1549</v>
      </c>
      <c r="M22" s="116">
        <v>430</v>
      </c>
      <c r="N22" s="117">
        <v>1119</v>
      </c>
      <c r="O22" s="21">
        <v>1430</v>
      </c>
      <c r="P22" s="116">
        <v>299</v>
      </c>
      <c r="Q22" s="117">
        <v>1131</v>
      </c>
      <c r="R22" s="21">
        <v>499</v>
      </c>
      <c r="S22" s="116">
        <v>62</v>
      </c>
      <c r="T22" s="117">
        <v>437</v>
      </c>
      <c r="U22" s="23">
        <v>78</v>
      </c>
      <c r="V22" s="116">
        <v>25</v>
      </c>
      <c r="W22" s="117">
        <v>53</v>
      </c>
      <c r="X22" s="23">
        <v>39</v>
      </c>
      <c r="Y22" s="23">
        <v>13</v>
      </c>
      <c r="Z22" s="24">
        <v>26</v>
      </c>
    </row>
    <row r="23" spans="2:26" s="8" customFormat="1" ht="14.1" customHeight="1" x14ac:dyDescent="0.25">
      <c r="B23" s="6" t="s">
        <v>59</v>
      </c>
      <c r="C23" s="29">
        <v>3379</v>
      </c>
      <c r="D23" s="116">
        <v>1244</v>
      </c>
      <c r="E23" s="117">
        <v>2135</v>
      </c>
      <c r="F23" s="21">
        <v>346</v>
      </c>
      <c r="G23" s="116">
        <v>145</v>
      </c>
      <c r="H23" s="117">
        <v>201</v>
      </c>
      <c r="I23" s="21">
        <v>914</v>
      </c>
      <c r="J23" s="116">
        <v>330</v>
      </c>
      <c r="K23" s="117">
        <v>584</v>
      </c>
      <c r="L23" s="21">
        <v>952</v>
      </c>
      <c r="M23" s="116">
        <v>300</v>
      </c>
      <c r="N23" s="117">
        <v>652</v>
      </c>
      <c r="O23" s="21">
        <v>683</v>
      </c>
      <c r="P23" s="116">
        <v>242</v>
      </c>
      <c r="Q23" s="117">
        <v>441</v>
      </c>
      <c r="R23" s="21">
        <v>351</v>
      </c>
      <c r="S23" s="116">
        <v>157</v>
      </c>
      <c r="T23" s="117">
        <v>194</v>
      </c>
      <c r="U23" s="23">
        <v>118</v>
      </c>
      <c r="V23" s="116">
        <v>67</v>
      </c>
      <c r="W23" s="117">
        <v>51</v>
      </c>
      <c r="X23" s="23">
        <v>15</v>
      </c>
      <c r="Y23" s="23">
        <v>3</v>
      </c>
      <c r="Z23" s="24">
        <v>12</v>
      </c>
    </row>
    <row r="24" spans="2:26" s="8" customFormat="1" ht="14.1" customHeight="1" x14ac:dyDescent="0.25">
      <c r="B24" s="6" t="s">
        <v>60</v>
      </c>
      <c r="C24" s="29">
        <v>762</v>
      </c>
      <c r="D24" s="116">
        <v>425</v>
      </c>
      <c r="E24" s="117">
        <v>337</v>
      </c>
      <c r="F24" s="21">
        <v>14</v>
      </c>
      <c r="G24" s="116">
        <v>9</v>
      </c>
      <c r="H24" s="117">
        <v>5</v>
      </c>
      <c r="I24" s="21">
        <v>148</v>
      </c>
      <c r="J24" s="116">
        <v>89</v>
      </c>
      <c r="K24" s="117">
        <v>59</v>
      </c>
      <c r="L24" s="21">
        <v>194</v>
      </c>
      <c r="M24" s="116">
        <v>115</v>
      </c>
      <c r="N24" s="117">
        <v>79</v>
      </c>
      <c r="O24" s="21">
        <v>231</v>
      </c>
      <c r="P24" s="116">
        <v>138</v>
      </c>
      <c r="Q24" s="117">
        <v>93</v>
      </c>
      <c r="R24" s="21">
        <v>115</v>
      </c>
      <c r="S24" s="116">
        <v>45</v>
      </c>
      <c r="T24" s="117">
        <v>70</v>
      </c>
      <c r="U24" s="23">
        <v>38</v>
      </c>
      <c r="V24" s="116">
        <v>20</v>
      </c>
      <c r="W24" s="117">
        <v>18</v>
      </c>
      <c r="X24" s="23">
        <v>22</v>
      </c>
      <c r="Y24" s="23">
        <v>9</v>
      </c>
      <c r="Z24" s="24">
        <v>13</v>
      </c>
    </row>
    <row r="25" spans="2:26" s="8" customFormat="1" ht="14.1" customHeight="1" x14ac:dyDescent="0.25">
      <c r="B25" s="6" t="s">
        <v>61</v>
      </c>
      <c r="C25" s="29">
        <v>2217</v>
      </c>
      <c r="D25" s="116">
        <v>766</v>
      </c>
      <c r="E25" s="117">
        <v>1451</v>
      </c>
      <c r="F25" s="21">
        <v>93</v>
      </c>
      <c r="G25" s="116">
        <v>38</v>
      </c>
      <c r="H25" s="117">
        <v>55</v>
      </c>
      <c r="I25" s="21">
        <v>225</v>
      </c>
      <c r="J25" s="116">
        <v>87</v>
      </c>
      <c r="K25" s="117">
        <v>138</v>
      </c>
      <c r="L25" s="21">
        <v>514</v>
      </c>
      <c r="M25" s="116">
        <v>155</v>
      </c>
      <c r="N25" s="117">
        <v>359</v>
      </c>
      <c r="O25" s="21">
        <v>561</v>
      </c>
      <c r="P25" s="116">
        <v>165</v>
      </c>
      <c r="Q25" s="117">
        <v>396</v>
      </c>
      <c r="R25" s="21">
        <v>410</v>
      </c>
      <c r="S25" s="116">
        <v>139</v>
      </c>
      <c r="T25" s="117">
        <v>271</v>
      </c>
      <c r="U25" s="23">
        <v>208</v>
      </c>
      <c r="V25" s="116">
        <v>76</v>
      </c>
      <c r="W25" s="117">
        <v>132</v>
      </c>
      <c r="X25" s="23">
        <v>206</v>
      </c>
      <c r="Y25" s="23">
        <v>106</v>
      </c>
      <c r="Z25" s="24">
        <v>100</v>
      </c>
    </row>
    <row r="26" spans="2:26" s="8" customFormat="1" ht="14.1" customHeight="1" x14ac:dyDescent="0.25">
      <c r="B26" s="6" t="s">
        <v>62</v>
      </c>
      <c r="C26" s="29">
        <v>1331</v>
      </c>
      <c r="D26" s="116">
        <v>436</v>
      </c>
      <c r="E26" s="117">
        <v>895</v>
      </c>
      <c r="F26" s="21">
        <v>83</v>
      </c>
      <c r="G26" s="116">
        <v>45</v>
      </c>
      <c r="H26" s="117">
        <v>38</v>
      </c>
      <c r="I26" s="21">
        <v>274</v>
      </c>
      <c r="J26" s="116">
        <v>113</v>
      </c>
      <c r="K26" s="117">
        <v>161</v>
      </c>
      <c r="L26" s="21">
        <v>396</v>
      </c>
      <c r="M26" s="116">
        <v>106</v>
      </c>
      <c r="N26" s="117">
        <v>290</v>
      </c>
      <c r="O26" s="21">
        <v>421</v>
      </c>
      <c r="P26" s="116">
        <v>115</v>
      </c>
      <c r="Q26" s="117">
        <v>306</v>
      </c>
      <c r="R26" s="21">
        <v>141</v>
      </c>
      <c r="S26" s="116">
        <v>51</v>
      </c>
      <c r="T26" s="117">
        <v>90</v>
      </c>
      <c r="U26" s="23">
        <v>12</v>
      </c>
      <c r="V26" s="116">
        <v>4</v>
      </c>
      <c r="W26" s="117">
        <v>8</v>
      </c>
      <c r="X26" s="23">
        <v>4</v>
      </c>
      <c r="Y26" s="23">
        <v>2</v>
      </c>
      <c r="Z26" s="24">
        <v>2</v>
      </c>
    </row>
    <row r="27" spans="2:26" s="8" customFormat="1" ht="14.1" customHeight="1" x14ac:dyDescent="0.25">
      <c r="B27" s="6" t="s">
        <v>63</v>
      </c>
      <c r="C27" s="29">
        <v>1120</v>
      </c>
      <c r="D27" s="116">
        <v>505</v>
      </c>
      <c r="E27" s="117">
        <v>615</v>
      </c>
      <c r="F27" s="21">
        <v>34</v>
      </c>
      <c r="G27" s="116">
        <v>14</v>
      </c>
      <c r="H27" s="117">
        <v>20</v>
      </c>
      <c r="I27" s="21">
        <v>85</v>
      </c>
      <c r="J27" s="116">
        <v>33</v>
      </c>
      <c r="K27" s="117">
        <v>52</v>
      </c>
      <c r="L27" s="21">
        <v>105</v>
      </c>
      <c r="M27" s="116">
        <v>50</v>
      </c>
      <c r="N27" s="117">
        <v>55</v>
      </c>
      <c r="O27" s="21">
        <v>345</v>
      </c>
      <c r="P27" s="116">
        <v>164</v>
      </c>
      <c r="Q27" s="117">
        <v>181</v>
      </c>
      <c r="R27" s="21">
        <v>319</v>
      </c>
      <c r="S27" s="116">
        <v>146</v>
      </c>
      <c r="T27" s="117">
        <v>173</v>
      </c>
      <c r="U27" s="23">
        <v>98</v>
      </c>
      <c r="V27" s="116">
        <v>42</v>
      </c>
      <c r="W27" s="117">
        <v>56</v>
      </c>
      <c r="X27" s="23">
        <v>134</v>
      </c>
      <c r="Y27" s="23">
        <v>56</v>
      </c>
      <c r="Z27" s="24">
        <v>78</v>
      </c>
    </row>
    <row r="28" spans="2:26" s="8" customFormat="1" ht="14.1" customHeight="1" x14ac:dyDescent="0.25">
      <c r="B28" s="6" t="s">
        <v>64</v>
      </c>
      <c r="C28" s="29">
        <v>823</v>
      </c>
      <c r="D28" s="116">
        <v>319</v>
      </c>
      <c r="E28" s="117">
        <v>504</v>
      </c>
      <c r="F28" s="21">
        <v>111</v>
      </c>
      <c r="G28" s="116">
        <v>51</v>
      </c>
      <c r="H28" s="117">
        <v>60</v>
      </c>
      <c r="I28" s="21">
        <v>220</v>
      </c>
      <c r="J28" s="116">
        <v>63</v>
      </c>
      <c r="K28" s="117">
        <v>157</v>
      </c>
      <c r="L28" s="21">
        <v>158</v>
      </c>
      <c r="M28" s="116">
        <v>50</v>
      </c>
      <c r="N28" s="117">
        <v>108</v>
      </c>
      <c r="O28" s="21">
        <v>134</v>
      </c>
      <c r="P28" s="116">
        <v>44</v>
      </c>
      <c r="Q28" s="117">
        <v>90</v>
      </c>
      <c r="R28" s="21">
        <v>24</v>
      </c>
      <c r="S28" s="116">
        <v>6</v>
      </c>
      <c r="T28" s="117">
        <v>18</v>
      </c>
      <c r="U28" s="23">
        <v>12</v>
      </c>
      <c r="V28" s="116">
        <v>7</v>
      </c>
      <c r="W28" s="117">
        <v>5</v>
      </c>
      <c r="X28" s="23">
        <v>164</v>
      </c>
      <c r="Y28" s="23">
        <v>98</v>
      </c>
      <c r="Z28" s="24">
        <v>66</v>
      </c>
    </row>
    <row r="29" spans="2:26" s="8" customFormat="1" ht="14.1" customHeight="1" x14ac:dyDescent="0.25">
      <c r="B29" s="6" t="s">
        <v>54</v>
      </c>
      <c r="C29" s="29">
        <v>6595</v>
      </c>
      <c r="D29" s="116">
        <v>3545</v>
      </c>
      <c r="E29" s="117">
        <v>3050</v>
      </c>
      <c r="F29" s="21">
        <v>377</v>
      </c>
      <c r="G29" s="116">
        <v>221</v>
      </c>
      <c r="H29" s="117">
        <v>156</v>
      </c>
      <c r="I29" s="21">
        <v>1788</v>
      </c>
      <c r="J29" s="116">
        <v>932</v>
      </c>
      <c r="K29" s="117">
        <v>856</v>
      </c>
      <c r="L29" s="21">
        <v>1942</v>
      </c>
      <c r="M29" s="116">
        <v>988</v>
      </c>
      <c r="N29" s="117">
        <v>954</v>
      </c>
      <c r="O29" s="21">
        <v>1815</v>
      </c>
      <c r="P29" s="116">
        <v>1016</v>
      </c>
      <c r="Q29" s="117">
        <v>799</v>
      </c>
      <c r="R29" s="21">
        <v>499</v>
      </c>
      <c r="S29" s="116">
        <v>272</v>
      </c>
      <c r="T29" s="117">
        <v>227</v>
      </c>
      <c r="U29" s="23">
        <v>74</v>
      </c>
      <c r="V29" s="116">
        <v>51</v>
      </c>
      <c r="W29" s="117">
        <v>23</v>
      </c>
      <c r="X29" s="23">
        <v>100</v>
      </c>
      <c r="Y29" s="23">
        <v>65</v>
      </c>
      <c r="Z29" s="24">
        <v>35</v>
      </c>
    </row>
    <row r="30" spans="2:26" s="8" customFormat="1" ht="14.1" customHeight="1" x14ac:dyDescent="0.25">
      <c r="B30" s="6" t="s">
        <v>65</v>
      </c>
      <c r="C30" s="29">
        <v>197</v>
      </c>
      <c r="D30" s="116">
        <v>46</v>
      </c>
      <c r="E30" s="117">
        <v>151</v>
      </c>
      <c r="F30" s="21">
        <v>30</v>
      </c>
      <c r="G30" s="116">
        <v>16</v>
      </c>
      <c r="H30" s="117">
        <v>14</v>
      </c>
      <c r="I30" s="21">
        <v>62</v>
      </c>
      <c r="J30" s="116">
        <v>17</v>
      </c>
      <c r="K30" s="117">
        <v>45</v>
      </c>
      <c r="L30" s="21">
        <v>67</v>
      </c>
      <c r="M30" s="116">
        <v>7</v>
      </c>
      <c r="N30" s="117">
        <v>60</v>
      </c>
      <c r="O30" s="21">
        <v>30</v>
      </c>
      <c r="P30" s="116">
        <v>6</v>
      </c>
      <c r="Q30" s="117">
        <v>24</v>
      </c>
      <c r="R30" s="21">
        <v>8</v>
      </c>
      <c r="S30" s="116">
        <v>0</v>
      </c>
      <c r="T30" s="117">
        <v>8</v>
      </c>
      <c r="U30" s="23">
        <v>0</v>
      </c>
      <c r="V30" s="116">
        <v>0</v>
      </c>
      <c r="W30" s="117">
        <v>0</v>
      </c>
      <c r="X30" s="23">
        <v>0</v>
      </c>
      <c r="Y30" s="23">
        <v>0</v>
      </c>
      <c r="Z30" s="24">
        <v>0</v>
      </c>
    </row>
    <row r="31" spans="2:26" s="8" customFormat="1" ht="14.1" customHeight="1" x14ac:dyDescent="0.25">
      <c r="B31" s="6" t="s">
        <v>66</v>
      </c>
      <c r="C31" s="29">
        <v>420</v>
      </c>
      <c r="D31" s="116">
        <v>222</v>
      </c>
      <c r="E31" s="117">
        <v>198</v>
      </c>
      <c r="F31" s="21">
        <v>0</v>
      </c>
      <c r="G31" s="116">
        <v>0</v>
      </c>
      <c r="H31" s="117">
        <v>0</v>
      </c>
      <c r="I31" s="21">
        <v>15</v>
      </c>
      <c r="J31" s="116">
        <v>8</v>
      </c>
      <c r="K31" s="117">
        <v>7</v>
      </c>
      <c r="L31" s="21">
        <v>70</v>
      </c>
      <c r="M31" s="116">
        <v>40</v>
      </c>
      <c r="N31" s="117">
        <v>30</v>
      </c>
      <c r="O31" s="21">
        <v>173</v>
      </c>
      <c r="P31" s="116">
        <v>88</v>
      </c>
      <c r="Q31" s="117">
        <v>85</v>
      </c>
      <c r="R31" s="21">
        <v>143</v>
      </c>
      <c r="S31" s="116">
        <v>75</v>
      </c>
      <c r="T31" s="117">
        <v>68</v>
      </c>
      <c r="U31" s="23">
        <v>19</v>
      </c>
      <c r="V31" s="116">
        <v>11</v>
      </c>
      <c r="W31" s="117">
        <v>8</v>
      </c>
      <c r="X31" s="23">
        <v>0</v>
      </c>
      <c r="Y31" s="23">
        <v>0</v>
      </c>
      <c r="Z31" s="24">
        <v>0</v>
      </c>
    </row>
    <row r="32" spans="2:26" s="8" customFormat="1" ht="14.1" customHeight="1" x14ac:dyDescent="0.25">
      <c r="B32" s="6" t="s">
        <v>48</v>
      </c>
      <c r="C32" s="29">
        <v>15061</v>
      </c>
      <c r="D32" s="116">
        <v>7772</v>
      </c>
      <c r="E32" s="117">
        <v>7289</v>
      </c>
      <c r="F32" s="21">
        <v>964</v>
      </c>
      <c r="G32" s="116">
        <v>695</v>
      </c>
      <c r="H32" s="117">
        <v>269</v>
      </c>
      <c r="I32" s="21">
        <v>1938</v>
      </c>
      <c r="J32" s="116">
        <v>1076</v>
      </c>
      <c r="K32" s="117">
        <v>862</v>
      </c>
      <c r="L32" s="21">
        <v>2602</v>
      </c>
      <c r="M32" s="116">
        <v>1241</v>
      </c>
      <c r="N32" s="117">
        <v>1361</v>
      </c>
      <c r="O32" s="21">
        <v>1840</v>
      </c>
      <c r="P32" s="116">
        <v>890</v>
      </c>
      <c r="Q32" s="117">
        <v>950</v>
      </c>
      <c r="R32" s="21">
        <v>473</v>
      </c>
      <c r="S32" s="116">
        <v>244</v>
      </c>
      <c r="T32" s="117">
        <v>229</v>
      </c>
      <c r="U32" s="23">
        <v>93</v>
      </c>
      <c r="V32" s="116">
        <v>50</v>
      </c>
      <c r="W32" s="117">
        <v>43</v>
      </c>
      <c r="X32" s="23">
        <v>7151</v>
      </c>
      <c r="Y32" s="23">
        <v>3576</v>
      </c>
      <c r="Z32" s="24">
        <v>3575</v>
      </c>
    </row>
    <row r="33" spans="1:26" s="8" customFormat="1" ht="14.1" customHeight="1" x14ac:dyDescent="0.25">
      <c r="B33" s="6" t="s">
        <v>67</v>
      </c>
      <c r="C33" s="29">
        <v>2426</v>
      </c>
      <c r="D33" s="116">
        <v>860</v>
      </c>
      <c r="E33" s="117">
        <v>1566</v>
      </c>
      <c r="F33" s="21">
        <v>79</v>
      </c>
      <c r="G33" s="116">
        <v>45</v>
      </c>
      <c r="H33" s="117">
        <v>34</v>
      </c>
      <c r="I33" s="21">
        <v>413</v>
      </c>
      <c r="J33" s="116">
        <v>169</v>
      </c>
      <c r="K33" s="117">
        <v>244</v>
      </c>
      <c r="L33" s="21">
        <v>687</v>
      </c>
      <c r="M33" s="116">
        <v>246</v>
      </c>
      <c r="N33" s="117">
        <v>441</v>
      </c>
      <c r="O33" s="21">
        <v>577</v>
      </c>
      <c r="P33" s="116">
        <v>180</v>
      </c>
      <c r="Q33" s="117">
        <v>397</v>
      </c>
      <c r="R33" s="21">
        <v>303</v>
      </c>
      <c r="S33" s="116">
        <v>92</v>
      </c>
      <c r="T33" s="117">
        <v>211</v>
      </c>
      <c r="U33" s="23">
        <v>137</v>
      </c>
      <c r="V33" s="116">
        <v>48</v>
      </c>
      <c r="W33" s="117">
        <v>89</v>
      </c>
      <c r="X33" s="23">
        <v>230</v>
      </c>
      <c r="Y33" s="23">
        <v>80</v>
      </c>
      <c r="Z33" s="24">
        <v>150</v>
      </c>
    </row>
    <row r="34" spans="1:26" s="8" customFormat="1" ht="14.1" customHeight="1" x14ac:dyDescent="0.25">
      <c r="B34" s="6" t="s">
        <v>68</v>
      </c>
      <c r="C34" s="29">
        <v>87</v>
      </c>
      <c r="D34" s="116">
        <v>20</v>
      </c>
      <c r="E34" s="117">
        <v>67</v>
      </c>
      <c r="F34" s="21">
        <v>0</v>
      </c>
      <c r="G34" s="116">
        <v>0</v>
      </c>
      <c r="H34" s="117">
        <v>0</v>
      </c>
      <c r="I34" s="21">
        <v>4</v>
      </c>
      <c r="J34" s="116">
        <v>2</v>
      </c>
      <c r="K34" s="117">
        <v>2</v>
      </c>
      <c r="L34" s="21">
        <v>29</v>
      </c>
      <c r="M34" s="116">
        <v>5</v>
      </c>
      <c r="N34" s="117">
        <v>24</v>
      </c>
      <c r="O34" s="21">
        <v>36</v>
      </c>
      <c r="P34" s="116">
        <v>8</v>
      </c>
      <c r="Q34" s="117">
        <v>28</v>
      </c>
      <c r="R34" s="21">
        <v>14</v>
      </c>
      <c r="S34" s="116">
        <v>5</v>
      </c>
      <c r="T34" s="117">
        <v>9</v>
      </c>
      <c r="U34" s="23">
        <v>4</v>
      </c>
      <c r="V34" s="116">
        <v>0</v>
      </c>
      <c r="W34" s="117">
        <v>4</v>
      </c>
      <c r="X34" s="23">
        <v>0</v>
      </c>
      <c r="Y34" s="23">
        <v>0</v>
      </c>
      <c r="Z34" s="24">
        <v>0</v>
      </c>
    </row>
    <row r="35" spans="1:26" s="8" customFormat="1" ht="14.1" customHeight="1" x14ac:dyDescent="0.25">
      <c r="A35" s="11"/>
      <c r="B35" s="125" t="s">
        <v>69</v>
      </c>
      <c r="C35" s="121">
        <v>70</v>
      </c>
      <c r="D35" s="122">
        <v>16</v>
      </c>
      <c r="E35" s="123">
        <v>54</v>
      </c>
      <c r="F35" s="124">
        <v>0</v>
      </c>
      <c r="G35" s="122">
        <v>0</v>
      </c>
      <c r="H35" s="123">
        <v>0</v>
      </c>
      <c r="I35" s="124">
        <v>0</v>
      </c>
      <c r="J35" s="122">
        <v>0</v>
      </c>
      <c r="K35" s="123">
        <v>0</v>
      </c>
      <c r="L35" s="124">
        <v>3</v>
      </c>
      <c r="M35" s="122">
        <v>2</v>
      </c>
      <c r="N35" s="123">
        <v>1</v>
      </c>
      <c r="O35" s="124">
        <v>29</v>
      </c>
      <c r="P35" s="122">
        <v>10</v>
      </c>
      <c r="Q35" s="123">
        <v>19</v>
      </c>
      <c r="R35" s="124">
        <v>36</v>
      </c>
      <c r="S35" s="122">
        <v>2</v>
      </c>
      <c r="T35" s="123">
        <v>34</v>
      </c>
      <c r="U35" s="14">
        <v>1</v>
      </c>
      <c r="V35" s="122">
        <v>1</v>
      </c>
      <c r="W35" s="123">
        <v>0</v>
      </c>
      <c r="X35" s="14">
        <v>1</v>
      </c>
      <c r="Y35" s="14">
        <v>1</v>
      </c>
      <c r="Z35" s="15">
        <v>0</v>
      </c>
    </row>
    <row r="36" spans="1:26" s="8" customFormat="1" ht="14.1" customHeight="1" x14ac:dyDescent="0.25">
      <c r="A36" s="8" t="s">
        <v>22</v>
      </c>
    </row>
  </sheetData>
  <mergeCells count="13">
    <mergeCell ref="R6:T7"/>
    <mergeCell ref="U6:W7"/>
    <mergeCell ref="X6:Z7"/>
    <mergeCell ref="A5:B8"/>
    <mergeCell ref="C5:E5"/>
    <mergeCell ref="F5:Z5"/>
    <mergeCell ref="C6:C8"/>
    <mergeCell ref="D6:D8"/>
    <mergeCell ref="E6:E8"/>
    <mergeCell ref="F6:H7"/>
    <mergeCell ref="I6:K7"/>
    <mergeCell ref="L6:N7"/>
    <mergeCell ref="O6:Q7"/>
  </mergeCells>
  <phoneticPr fontId="21" type="noConversion"/>
  <printOptions horizontalCentered="1"/>
  <pageMargins left="0.19645669291338586" right="0.19645669291338586" top="0.6889763779527559" bottom="0.6889763779527559" header="0.39370078740157477" footer="0.39370078740157477"/>
  <pageSetup paperSize="0" fitToWidth="0" fitToHeight="0" pageOrder="overThenDown" orientation="landscape" horizontalDpi="0" verticalDpi="0" copies="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workbookViewId="0"/>
  </sheetViews>
  <sheetFormatPr defaultRowHeight="16.5" customHeight="1" x14ac:dyDescent="0.25"/>
  <cols>
    <col min="1" max="1" width="5.5" customWidth="1"/>
    <col min="2" max="2" width="9" style="17" customWidth="1"/>
    <col min="3" max="3" width="6.25" customWidth="1"/>
    <col min="4" max="4" width="5.25" customWidth="1"/>
    <col min="5" max="5" width="5.625" customWidth="1"/>
    <col min="6" max="26" width="4.875" customWidth="1"/>
    <col min="27" max="27" width="8.5" customWidth="1"/>
    <col min="28" max="1024" width="8.375" customWidth="1"/>
  </cols>
  <sheetData>
    <row r="1" spans="1:26" s="2" customFormat="1" ht="17.25" customHeight="1" x14ac:dyDescent="0.25">
      <c r="A1" s="1" t="s">
        <v>0</v>
      </c>
      <c r="B1" s="1"/>
      <c r="H1"/>
      <c r="I1"/>
      <c r="J1"/>
      <c r="K1"/>
      <c r="L1"/>
      <c r="M1"/>
      <c r="N1"/>
    </row>
    <row r="2" spans="1:26" s="4" customFormat="1" ht="4.5" customHeight="1" x14ac:dyDescent="0.25">
      <c r="A2" s="3"/>
      <c r="B2" s="3"/>
    </row>
    <row r="3" spans="1:26" s="4" customFormat="1" ht="13.5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Z3" s="6" t="s">
        <v>2</v>
      </c>
    </row>
    <row r="4" spans="1:26" s="4" customFormat="1" ht="5.25" customHeight="1" x14ac:dyDescent="0.25"/>
    <row r="5" spans="1:26" s="8" customFormat="1" ht="15" customHeight="1" x14ac:dyDescent="0.25">
      <c r="A5" s="226" t="s">
        <v>3</v>
      </c>
      <c r="B5" s="226"/>
      <c r="C5" s="247" t="s">
        <v>4</v>
      </c>
      <c r="D5" s="247"/>
      <c r="E5" s="247"/>
      <c r="F5" s="248" t="s">
        <v>5</v>
      </c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</row>
    <row r="6" spans="1:26" s="8" customFormat="1" ht="14.25" customHeight="1" x14ac:dyDescent="0.25">
      <c r="A6" s="226"/>
      <c r="B6" s="226"/>
      <c r="C6" s="247" t="s">
        <v>6</v>
      </c>
      <c r="D6" s="247" t="s">
        <v>7</v>
      </c>
      <c r="E6" s="249" t="s">
        <v>8</v>
      </c>
      <c r="F6" s="247" t="s">
        <v>30</v>
      </c>
      <c r="G6" s="247"/>
      <c r="H6" s="247"/>
      <c r="I6" s="247" t="s">
        <v>31</v>
      </c>
      <c r="J6" s="247"/>
      <c r="K6" s="247"/>
      <c r="L6" s="247" t="s">
        <v>32</v>
      </c>
      <c r="M6" s="247"/>
      <c r="N6" s="247"/>
      <c r="O6" s="247" t="s">
        <v>33</v>
      </c>
      <c r="P6" s="247"/>
      <c r="Q6" s="247"/>
      <c r="R6" s="247" t="s">
        <v>34</v>
      </c>
      <c r="S6" s="247"/>
      <c r="T6" s="247"/>
      <c r="U6" s="247" t="s">
        <v>35</v>
      </c>
      <c r="V6" s="247"/>
      <c r="W6" s="247"/>
      <c r="X6" s="248" t="s">
        <v>36</v>
      </c>
      <c r="Y6" s="248"/>
      <c r="Z6" s="248"/>
    </row>
    <row r="7" spans="1:26" s="8" customFormat="1" ht="9.75" customHeight="1" x14ac:dyDescent="0.25">
      <c r="A7" s="226"/>
      <c r="B7" s="226"/>
      <c r="C7" s="247"/>
      <c r="D7" s="247"/>
      <c r="E7" s="249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8"/>
      <c r="Y7" s="248"/>
      <c r="Z7" s="248"/>
    </row>
    <row r="8" spans="1:26" s="8" customFormat="1" ht="15.6" customHeight="1" x14ac:dyDescent="0.25">
      <c r="A8" s="226"/>
      <c r="B8" s="226"/>
      <c r="C8" s="247"/>
      <c r="D8" s="247"/>
      <c r="E8" s="249"/>
      <c r="F8" s="19" t="s">
        <v>16</v>
      </c>
      <c r="G8" s="7" t="s">
        <v>7</v>
      </c>
      <c r="H8" s="18" t="s">
        <v>8</v>
      </c>
      <c r="I8" s="7" t="s">
        <v>16</v>
      </c>
      <c r="J8" s="7" t="s">
        <v>7</v>
      </c>
      <c r="K8" s="18" t="s">
        <v>8</v>
      </c>
      <c r="L8" s="7" t="s">
        <v>16</v>
      </c>
      <c r="M8" s="7" t="s">
        <v>7</v>
      </c>
      <c r="N8" s="20" t="s">
        <v>8</v>
      </c>
      <c r="O8" s="19" t="s">
        <v>16</v>
      </c>
      <c r="P8" s="7" t="s">
        <v>7</v>
      </c>
      <c r="Q8" s="18" t="s">
        <v>8</v>
      </c>
      <c r="R8" s="7" t="s">
        <v>16</v>
      </c>
      <c r="S8" s="7" t="s">
        <v>7</v>
      </c>
      <c r="T8" s="20" t="s">
        <v>8</v>
      </c>
      <c r="U8" s="7" t="s">
        <v>16</v>
      </c>
      <c r="V8" s="7" t="s">
        <v>7</v>
      </c>
      <c r="W8" s="20" t="s">
        <v>8</v>
      </c>
      <c r="X8" s="7" t="s">
        <v>16</v>
      </c>
      <c r="Y8" s="7" t="s">
        <v>7</v>
      </c>
      <c r="Z8" s="20" t="s">
        <v>8</v>
      </c>
    </row>
    <row r="9" spans="1:26" s="8" customFormat="1" ht="14.1" customHeight="1" x14ac:dyDescent="0.25">
      <c r="A9" s="8" t="s">
        <v>37</v>
      </c>
      <c r="B9" s="25"/>
      <c r="C9" s="26">
        <v>101606</v>
      </c>
      <c r="D9" s="27">
        <v>41999</v>
      </c>
      <c r="E9" s="28">
        <v>59607</v>
      </c>
      <c r="F9" s="27">
        <v>9002</v>
      </c>
      <c r="G9" s="27">
        <v>4596</v>
      </c>
      <c r="H9" s="28">
        <v>4406</v>
      </c>
      <c r="I9" s="27">
        <v>22462</v>
      </c>
      <c r="J9" s="27">
        <v>9510</v>
      </c>
      <c r="K9" s="28">
        <v>12952</v>
      </c>
      <c r="L9" s="27">
        <v>28032</v>
      </c>
      <c r="M9" s="27">
        <v>10717</v>
      </c>
      <c r="N9" s="28">
        <v>17315</v>
      </c>
      <c r="O9" s="27">
        <v>25803</v>
      </c>
      <c r="P9" s="27">
        <v>9689</v>
      </c>
      <c r="Q9" s="28">
        <v>16114</v>
      </c>
      <c r="R9" s="27">
        <v>9982</v>
      </c>
      <c r="S9" s="27">
        <v>4270</v>
      </c>
      <c r="T9" s="28">
        <v>5712</v>
      </c>
      <c r="U9" s="126">
        <v>2569</v>
      </c>
      <c r="V9" s="126">
        <v>1267</v>
      </c>
      <c r="W9" s="127">
        <v>1302</v>
      </c>
      <c r="X9" s="23">
        <v>3756</v>
      </c>
      <c r="Y9" s="23">
        <v>1950</v>
      </c>
      <c r="Z9" s="24">
        <v>1806</v>
      </c>
    </row>
    <row r="10" spans="1:26" s="8" customFormat="1" ht="14.1" customHeight="1" x14ac:dyDescent="0.25">
      <c r="B10" s="6" t="s">
        <v>46</v>
      </c>
      <c r="C10" s="90">
        <v>72</v>
      </c>
      <c r="D10" s="116">
        <v>34</v>
      </c>
      <c r="E10" s="117">
        <v>38</v>
      </c>
      <c r="F10" s="21">
        <v>2</v>
      </c>
      <c r="G10" s="116">
        <v>2</v>
      </c>
      <c r="H10" s="117">
        <v>0</v>
      </c>
      <c r="I10" s="21">
        <v>12</v>
      </c>
      <c r="J10" s="116">
        <v>5</v>
      </c>
      <c r="K10" s="117">
        <v>7</v>
      </c>
      <c r="L10" s="21">
        <v>20</v>
      </c>
      <c r="M10" s="116">
        <v>11</v>
      </c>
      <c r="N10" s="117">
        <v>9</v>
      </c>
      <c r="O10" s="21">
        <v>24</v>
      </c>
      <c r="P10" s="116">
        <v>9</v>
      </c>
      <c r="Q10" s="117">
        <v>15</v>
      </c>
      <c r="R10" s="21">
        <v>12</v>
      </c>
      <c r="S10" s="116">
        <v>6</v>
      </c>
      <c r="T10" s="117">
        <v>6</v>
      </c>
      <c r="U10" s="23">
        <v>2</v>
      </c>
      <c r="V10" s="116">
        <v>1</v>
      </c>
      <c r="W10" s="117">
        <v>1</v>
      </c>
      <c r="X10" s="23">
        <v>0</v>
      </c>
      <c r="Y10" s="23">
        <v>0</v>
      </c>
      <c r="Z10" s="24">
        <v>0</v>
      </c>
    </row>
    <row r="11" spans="1:26" s="8" customFormat="1" ht="14.1" customHeight="1" x14ac:dyDescent="0.25">
      <c r="B11" s="6" t="s">
        <v>73</v>
      </c>
      <c r="C11" s="29">
        <v>20890</v>
      </c>
      <c r="D11" s="116">
        <v>7060</v>
      </c>
      <c r="E11" s="117">
        <v>13830</v>
      </c>
      <c r="F11" s="21">
        <v>883</v>
      </c>
      <c r="G11" s="116">
        <v>451</v>
      </c>
      <c r="H11" s="117">
        <v>432</v>
      </c>
      <c r="I11" s="21">
        <v>3277</v>
      </c>
      <c r="J11" s="116">
        <v>1237</v>
      </c>
      <c r="K11" s="117">
        <v>2040</v>
      </c>
      <c r="L11" s="21">
        <v>6747</v>
      </c>
      <c r="M11" s="116">
        <v>2187</v>
      </c>
      <c r="N11" s="117">
        <v>4560</v>
      </c>
      <c r="O11" s="21">
        <v>6919</v>
      </c>
      <c r="P11" s="116">
        <v>2067</v>
      </c>
      <c r="Q11" s="117">
        <v>4852</v>
      </c>
      <c r="R11" s="21">
        <v>2348</v>
      </c>
      <c r="S11" s="116">
        <v>812</v>
      </c>
      <c r="T11" s="117">
        <v>1536</v>
      </c>
      <c r="U11" s="23">
        <v>406</v>
      </c>
      <c r="V11" s="116">
        <v>165</v>
      </c>
      <c r="W11" s="117">
        <v>241</v>
      </c>
      <c r="X11" s="23">
        <v>310</v>
      </c>
      <c r="Y11" s="23">
        <v>141</v>
      </c>
      <c r="Z11" s="24">
        <v>169</v>
      </c>
    </row>
    <row r="12" spans="1:26" s="8" customFormat="1" ht="14.1" customHeight="1" x14ac:dyDescent="0.25">
      <c r="B12" s="6" t="s">
        <v>50</v>
      </c>
      <c r="C12" s="29">
        <v>2562</v>
      </c>
      <c r="D12" s="116">
        <v>947</v>
      </c>
      <c r="E12" s="117">
        <v>1615</v>
      </c>
      <c r="F12" s="21">
        <v>45</v>
      </c>
      <c r="G12" s="116">
        <v>30</v>
      </c>
      <c r="H12" s="117">
        <v>15</v>
      </c>
      <c r="I12" s="21">
        <v>661</v>
      </c>
      <c r="J12" s="116">
        <v>126</v>
      </c>
      <c r="K12" s="117">
        <v>535</v>
      </c>
      <c r="L12" s="21">
        <v>805</v>
      </c>
      <c r="M12" s="116">
        <v>247</v>
      </c>
      <c r="N12" s="117">
        <v>558</v>
      </c>
      <c r="O12" s="21">
        <v>696</v>
      </c>
      <c r="P12" s="116">
        <v>315</v>
      </c>
      <c r="Q12" s="117">
        <v>381</v>
      </c>
      <c r="R12" s="21">
        <v>266</v>
      </c>
      <c r="S12" s="116">
        <v>173</v>
      </c>
      <c r="T12" s="117">
        <v>93</v>
      </c>
      <c r="U12" s="23">
        <v>89</v>
      </c>
      <c r="V12" s="116">
        <v>56</v>
      </c>
      <c r="W12" s="117">
        <v>33</v>
      </c>
      <c r="X12" s="23">
        <v>0</v>
      </c>
      <c r="Y12" s="23">
        <v>0</v>
      </c>
      <c r="Z12" s="24">
        <v>0</v>
      </c>
    </row>
    <row r="13" spans="1:26" s="8" customFormat="1" ht="14.1" customHeight="1" x14ac:dyDescent="0.25">
      <c r="B13" s="6" t="s">
        <v>72</v>
      </c>
      <c r="C13" s="29">
        <v>8019</v>
      </c>
      <c r="D13" s="116">
        <v>5090</v>
      </c>
      <c r="E13" s="117">
        <v>2929</v>
      </c>
      <c r="F13" s="21">
        <v>459</v>
      </c>
      <c r="G13" s="116">
        <v>339</v>
      </c>
      <c r="H13" s="117">
        <v>120</v>
      </c>
      <c r="I13" s="21">
        <v>1470</v>
      </c>
      <c r="J13" s="116">
        <v>1071</v>
      </c>
      <c r="K13" s="117">
        <v>399</v>
      </c>
      <c r="L13" s="21">
        <v>1801</v>
      </c>
      <c r="M13" s="116">
        <v>1142</v>
      </c>
      <c r="N13" s="117">
        <v>659</v>
      </c>
      <c r="O13" s="21">
        <v>1509</v>
      </c>
      <c r="P13" s="116">
        <v>862</v>
      </c>
      <c r="Q13" s="117">
        <v>647</v>
      </c>
      <c r="R13" s="21">
        <v>1339</v>
      </c>
      <c r="S13" s="116">
        <v>862</v>
      </c>
      <c r="T13" s="117">
        <v>477</v>
      </c>
      <c r="U13" s="23">
        <v>356</v>
      </c>
      <c r="V13" s="116">
        <v>205</v>
      </c>
      <c r="W13" s="117">
        <v>151</v>
      </c>
      <c r="X13" s="23">
        <v>1085</v>
      </c>
      <c r="Y13" s="23">
        <v>609</v>
      </c>
      <c r="Z13" s="24">
        <v>476</v>
      </c>
    </row>
    <row r="14" spans="1:26" s="8" customFormat="1" ht="14.1" customHeight="1" x14ac:dyDescent="0.25">
      <c r="B14" s="6" t="s">
        <v>52</v>
      </c>
      <c r="C14" s="29">
        <v>2257</v>
      </c>
      <c r="D14" s="116">
        <v>1118</v>
      </c>
      <c r="E14" s="117">
        <v>1139</v>
      </c>
      <c r="F14" s="21">
        <v>197</v>
      </c>
      <c r="G14" s="116">
        <v>154</v>
      </c>
      <c r="H14" s="117">
        <v>43</v>
      </c>
      <c r="I14" s="21">
        <v>659</v>
      </c>
      <c r="J14" s="116">
        <v>333</v>
      </c>
      <c r="K14" s="117">
        <v>326</v>
      </c>
      <c r="L14" s="21">
        <v>634</v>
      </c>
      <c r="M14" s="116">
        <v>251</v>
      </c>
      <c r="N14" s="117">
        <v>383</v>
      </c>
      <c r="O14" s="21">
        <v>509</v>
      </c>
      <c r="P14" s="116">
        <v>262</v>
      </c>
      <c r="Q14" s="117">
        <v>247</v>
      </c>
      <c r="R14" s="21">
        <v>166</v>
      </c>
      <c r="S14" s="116">
        <v>82</v>
      </c>
      <c r="T14" s="117">
        <v>84</v>
      </c>
      <c r="U14" s="23">
        <v>55</v>
      </c>
      <c r="V14" s="116">
        <v>18</v>
      </c>
      <c r="W14" s="117">
        <v>37</v>
      </c>
      <c r="X14" s="23">
        <v>37</v>
      </c>
      <c r="Y14" s="23">
        <v>18</v>
      </c>
      <c r="Z14" s="24">
        <v>19</v>
      </c>
    </row>
    <row r="15" spans="1:26" s="8" customFormat="1" ht="14.1" customHeight="1" x14ac:dyDescent="0.25">
      <c r="B15" s="6" t="s">
        <v>53</v>
      </c>
      <c r="C15" s="29">
        <v>8009</v>
      </c>
      <c r="D15" s="116">
        <v>4139</v>
      </c>
      <c r="E15" s="117">
        <v>3870</v>
      </c>
      <c r="F15" s="21">
        <v>1063</v>
      </c>
      <c r="G15" s="116">
        <v>589</v>
      </c>
      <c r="H15" s="117">
        <v>474</v>
      </c>
      <c r="I15" s="21">
        <v>2556</v>
      </c>
      <c r="J15" s="116">
        <v>1362</v>
      </c>
      <c r="K15" s="117">
        <v>1194</v>
      </c>
      <c r="L15" s="21">
        <v>1925</v>
      </c>
      <c r="M15" s="116">
        <v>880</v>
      </c>
      <c r="N15" s="117">
        <v>1045</v>
      </c>
      <c r="O15" s="21">
        <v>1502</v>
      </c>
      <c r="P15" s="116">
        <v>769</v>
      </c>
      <c r="Q15" s="117">
        <v>733</v>
      </c>
      <c r="R15" s="21">
        <v>624</v>
      </c>
      <c r="S15" s="116">
        <v>352</v>
      </c>
      <c r="T15" s="117">
        <v>272</v>
      </c>
      <c r="U15" s="23">
        <v>205</v>
      </c>
      <c r="V15" s="116">
        <v>107</v>
      </c>
      <c r="W15" s="117">
        <v>98</v>
      </c>
      <c r="X15" s="23">
        <v>134</v>
      </c>
      <c r="Y15" s="23">
        <v>80</v>
      </c>
      <c r="Z15" s="24">
        <v>54</v>
      </c>
    </row>
    <row r="16" spans="1:26" s="8" customFormat="1" ht="14.1" customHeight="1" x14ac:dyDescent="0.25">
      <c r="B16" s="6" t="s">
        <v>74</v>
      </c>
      <c r="C16" s="29">
        <v>12374</v>
      </c>
      <c r="D16" s="116">
        <v>4048</v>
      </c>
      <c r="E16" s="117">
        <v>8326</v>
      </c>
      <c r="F16" s="21">
        <v>1322</v>
      </c>
      <c r="G16" s="116">
        <v>586</v>
      </c>
      <c r="H16" s="117">
        <v>736</v>
      </c>
      <c r="I16" s="21">
        <v>3264</v>
      </c>
      <c r="J16" s="116">
        <v>1093</v>
      </c>
      <c r="K16" s="117">
        <v>2171</v>
      </c>
      <c r="L16" s="21">
        <v>3828</v>
      </c>
      <c r="M16" s="116">
        <v>1155</v>
      </c>
      <c r="N16" s="117">
        <v>2673</v>
      </c>
      <c r="O16" s="21">
        <v>2944</v>
      </c>
      <c r="P16" s="116">
        <v>800</v>
      </c>
      <c r="Q16" s="117">
        <v>2144</v>
      </c>
      <c r="R16" s="21">
        <v>711</v>
      </c>
      <c r="S16" s="116">
        <v>231</v>
      </c>
      <c r="T16" s="117">
        <v>480</v>
      </c>
      <c r="U16" s="23">
        <v>155</v>
      </c>
      <c r="V16" s="116">
        <v>99</v>
      </c>
      <c r="W16" s="117">
        <v>56</v>
      </c>
      <c r="X16" s="23">
        <v>150</v>
      </c>
      <c r="Y16" s="23">
        <v>84</v>
      </c>
      <c r="Z16" s="24">
        <v>66</v>
      </c>
    </row>
    <row r="17" spans="2:26" s="8" customFormat="1" ht="14.1" customHeight="1" x14ac:dyDescent="0.25">
      <c r="B17" s="6" t="s">
        <v>55</v>
      </c>
      <c r="C17" s="29">
        <v>4243</v>
      </c>
      <c r="D17" s="116">
        <v>2131</v>
      </c>
      <c r="E17" s="117">
        <v>2112</v>
      </c>
      <c r="F17" s="21">
        <v>432</v>
      </c>
      <c r="G17" s="116">
        <v>205</v>
      </c>
      <c r="H17" s="117">
        <v>227</v>
      </c>
      <c r="I17" s="21">
        <v>753</v>
      </c>
      <c r="J17" s="116">
        <v>351</v>
      </c>
      <c r="K17" s="117">
        <v>402</v>
      </c>
      <c r="L17" s="21">
        <v>835</v>
      </c>
      <c r="M17" s="116">
        <v>386</v>
      </c>
      <c r="N17" s="117">
        <v>449</v>
      </c>
      <c r="O17" s="21">
        <v>1012</v>
      </c>
      <c r="P17" s="116">
        <v>510</v>
      </c>
      <c r="Q17" s="117">
        <v>502</v>
      </c>
      <c r="R17" s="21">
        <v>452</v>
      </c>
      <c r="S17" s="116">
        <v>264</v>
      </c>
      <c r="T17" s="117">
        <v>188</v>
      </c>
      <c r="U17" s="23">
        <v>193</v>
      </c>
      <c r="V17" s="116">
        <v>109</v>
      </c>
      <c r="W17" s="117">
        <v>84</v>
      </c>
      <c r="X17" s="23">
        <v>566</v>
      </c>
      <c r="Y17" s="23">
        <v>306</v>
      </c>
      <c r="Z17" s="24">
        <v>260</v>
      </c>
    </row>
    <row r="18" spans="2:26" s="8" customFormat="1" ht="14.1" customHeight="1" x14ac:dyDescent="0.25">
      <c r="B18" s="6" t="s">
        <v>56</v>
      </c>
      <c r="C18" s="29">
        <v>2292</v>
      </c>
      <c r="D18" s="116">
        <v>830</v>
      </c>
      <c r="E18" s="117">
        <v>1462</v>
      </c>
      <c r="F18" s="21">
        <v>265</v>
      </c>
      <c r="G18" s="116">
        <v>118</v>
      </c>
      <c r="H18" s="117">
        <v>147</v>
      </c>
      <c r="I18" s="21">
        <v>580</v>
      </c>
      <c r="J18" s="116">
        <v>207</v>
      </c>
      <c r="K18" s="117">
        <v>373</v>
      </c>
      <c r="L18" s="21">
        <v>534</v>
      </c>
      <c r="M18" s="116">
        <v>196</v>
      </c>
      <c r="N18" s="117">
        <v>338</v>
      </c>
      <c r="O18" s="21">
        <v>572</v>
      </c>
      <c r="P18" s="116">
        <v>182</v>
      </c>
      <c r="Q18" s="117">
        <v>390</v>
      </c>
      <c r="R18" s="21">
        <v>255</v>
      </c>
      <c r="S18" s="116">
        <v>87</v>
      </c>
      <c r="T18" s="117">
        <v>168</v>
      </c>
      <c r="U18" s="23">
        <v>59</v>
      </c>
      <c r="V18" s="116">
        <v>27</v>
      </c>
      <c r="W18" s="117">
        <v>32</v>
      </c>
      <c r="X18" s="23">
        <v>27</v>
      </c>
      <c r="Y18" s="23">
        <v>13</v>
      </c>
      <c r="Z18" s="24">
        <v>14</v>
      </c>
    </row>
    <row r="19" spans="2:26" s="8" customFormat="1" ht="14.1" customHeight="1" x14ac:dyDescent="0.25">
      <c r="B19" s="6" t="s">
        <v>57</v>
      </c>
      <c r="C19" s="29">
        <v>961</v>
      </c>
      <c r="D19" s="116">
        <v>460</v>
      </c>
      <c r="E19" s="117">
        <v>501</v>
      </c>
      <c r="F19" s="21">
        <v>166</v>
      </c>
      <c r="G19" s="116">
        <v>77</v>
      </c>
      <c r="H19" s="117">
        <v>89</v>
      </c>
      <c r="I19" s="21">
        <v>184</v>
      </c>
      <c r="J19" s="116">
        <v>72</v>
      </c>
      <c r="K19" s="117">
        <v>112</v>
      </c>
      <c r="L19" s="21">
        <v>162</v>
      </c>
      <c r="M19" s="116">
        <v>80</v>
      </c>
      <c r="N19" s="117">
        <v>82</v>
      </c>
      <c r="O19" s="21">
        <v>136</v>
      </c>
      <c r="P19" s="116">
        <v>57</v>
      </c>
      <c r="Q19" s="117">
        <v>79</v>
      </c>
      <c r="R19" s="21">
        <v>74</v>
      </c>
      <c r="S19" s="116">
        <v>45</v>
      </c>
      <c r="T19" s="117">
        <v>29</v>
      </c>
      <c r="U19" s="23">
        <v>65</v>
      </c>
      <c r="V19" s="116">
        <v>40</v>
      </c>
      <c r="W19" s="117">
        <v>25</v>
      </c>
      <c r="X19" s="23">
        <v>174</v>
      </c>
      <c r="Y19" s="23">
        <v>89</v>
      </c>
      <c r="Z19" s="24">
        <v>85</v>
      </c>
    </row>
    <row r="20" spans="2:26" s="8" customFormat="1" ht="14.1" customHeight="1" x14ac:dyDescent="0.25">
      <c r="B20" s="6" t="s">
        <v>58</v>
      </c>
      <c r="C20" s="29">
        <v>919</v>
      </c>
      <c r="D20" s="116">
        <v>489</v>
      </c>
      <c r="E20" s="117">
        <v>430</v>
      </c>
      <c r="F20" s="21">
        <v>145</v>
      </c>
      <c r="G20" s="116">
        <v>74</v>
      </c>
      <c r="H20" s="117">
        <v>71</v>
      </c>
      <c r="I20" s="21">
        <v>232</v>
      </c>
      <c r="J20" s="116">
        <v>116</v>
      </c>
      <c r="K20" s="117">
        <v>116</v>
      </c>
      <c r="L20" s="21">
        <v>191</v>
      </c>
      <c r="M20" s="116">
        <v>103</v>
      </c>
      <c r="N20" s="117">
        <v>88</v>
      </c>
      <c r="O20" s="21">
        <v>200</v>
      </c>
      <c r="P20" s="116">
        <v>108</v>
      </c>
      <c r="Q20" s="117">
        <v>92</v>
      </c>
      <c r="R20" s="21">
        <v>88</v>
      </c>
      <c r="S20" s="116">
        <v>41</v>
      </c>
      <c r="T20" s="117">
        <v>47</v>
      </c>
      <c r="U20" s="23">
        <v>15</v>
      </c>
      <c r="V20" s="116">
        <v>14</v>
      </c>
      <c r="W20" s="117">
        <v>1</v>
      </c>
      <c r="X20" s="23">
        <v>48</v>
      </c>
      <c r="Y20" s="23">
        <v>33</v>
      </c>
      <c r="Z20" s="24">
        <v>15</v>
      </c>
    </row>
    <row r="21" spans="2:26" s="8" customFormat="1" ht="14.1" customHeight="1" x14ac:dyDescent="0.25">
      <c r="B21" s="6" t="s">
        <v>75</v>
      </c>
      <c r="C21" s="29">
        <v>9365</v>
      </c>
      <c r="D21" s="116">
        <v>3215</v>
      </c>
      <c r="E21" s="117">
        <v>6150</v>
      </c>
      <c r="F21" s="21">
        <v>1326</v>
      </c>
      <c r="G21" s="116">
        <v>515</v>
      </c>
      <c r="H21" s="117">
        <v>811</v>
      </c>
      <c r="I21" s="21">
        <v>2616</v>
      </c>
      <c r="J21" s="116">
        <v>843</v>
      </c>
      <c r="K21" s="117">
        <v>1773</v>
      </c>
      <c r="L21" s="21">
        <v>2318</v>
      </c>
      <c r="M21" s="116">
        <v>780</v>
      </c>
      <c r="N21" s="117">
        <v>1538</v>
      </c>
      <c r="O21" s="21">
        <v>2005</v>
      </c>
      <c r="P21" s="116">
        <v>676</v>
      </c>
      <c r="Q21" s="117">
        <v>1329</v>
      </c>
      <c r="R21" s="21">
        <v>656</v>
      </c>
      <c r="S21" s="116">
        <v>215</v>
      </c>
      <c r="T21" s="117">
        <v>441</v>
      </c>
      <c r="U21" s="23">
        <v>193</v>
      </c>
      <c r="V21" s="116">
        <v>63</v>
      </c>
      <c r="W21" s="117">
        <v>130</v>
      </c>
      <c r="X21" s="23">
        <v>251</v>
      </c>
      <c r="Y21" s="23">
        <v>123</v>
      </c>
      <c r="Z21" s="24">
        <v>128</v>
      </c>
    </row>
    <row r="22" spans="2:26" s="8" customFormat="1" ht="14.1" customHeight="1" x14ac:dyDescent="0.25">
      <c r="B22" s="6" t="s">
        <v>76</v>
      </c>
      <c r="C22" s="29">
        <v>5633</v>
      </c>
      <c r="D22" s="116">
        <v>1464</v>
      </c>
      <c r="E22" s="117">
        <v>4169</v>
      </c>
      <c r="F22" s="21">
        <v>651</v>
      </c>
      <c r="G22" s="116">
        <v>241</v>
      </c>
      <c r="H22" s="117">
        <v>410</v>
      </c>
      <c r="I22" s="21">
        <v>1402</v>
      </c>
      <c r="J22" s="116">
        <v>402</v>
      </c>
      <c r="K22" s="117">
        <v>1000</v>
      </c>
      <c r="L22" s="21">
        <v>1543</v>
      </c>
      <c r="M22" s="116">
        <v>425</v>
      </c>
      <c r="N22" s="117">
        <v>1118</v>
      </c>
      <c r="O22" s="21">
        <v>1422</v>
      </c>
      <c r="P22" s="116">
        <v>297</v>
      </c>
      <c r="Q22" s="117">
        <v>1125</v>
      </c>
      <c r="R22" s="21">
        <v>498</v>
      </c>
      <c r="S22" s="116">
        <v>61</v>
      </c>
      <c r="T22" s="117">
        <v>437</v>
      </c>
      <c r="U22" s="23">
        <v>78</v>
      </c>
      <c r="V22" s="116">
        <v>25</v>
      </c>
      <c r="W22" s="117">
        <v>53</v>
      </c>
      <c r="X22" s="23">
        <v>39</v>
      </c>
      <c r="Y22" s="23">
        <v>13</v>
      </c>
      <c r="Z22" s="24">
        <v>26</v>
      </c>
    </row>
    <row r="23" spans="2:26" s="8" customFormat="1" ht="14.1" customHeight="1" x14ac:dyDescent="0.25">
      <c r="B23" s="6" t="s">
        <v>59</v>
      </c>
      <c r="C23" s="29">
        <v>2963</v>
      </c>
      <c r="D23" s="116">
        <v>1104</v>
      </c>
      <c r="E23" s="117">
        <v>1859</v>
      </c>
      <c r="F23" s="21">
        <v>321</v>
      </c>
      <c r="G23" s="116">
        <v>138</v>
      </c>
      <c r="H23" s="117">
        <v>183</v>
      </c>
      <c r="I23" s="21">
        <v>780</v>
      </c>
      <c r="J23" s="116">
        <v>272</v>
      </c>
      <c r="K23" s="117">
        <v>508</v>
      </c>
      <c r="L23" s="21">
        <v>767</v>
      </c>
      <c r="M23" s="116">
        <v>256</v>
      </c>
      <c r="N23" s="117">
        <v>511</v>
      </c>
      <c r="O23" s="21">
        <v>633</v>
      </c>
      <c r="P23" s="116">
        <v>226</v>
      </c>
      <c r="Q23" s="117">
        <v>407</v>
      </c>
      <c r="R23" s="21">
        <v>337</v>
      </c>
      <c r="S23" s="116">
        <v>145</v>
      </c>
      <c r="T23" s="117">
        <v>192</v>
      </c>
      <c r="U23" s="23">
        <v>116</v>
      </c>
      <c r="V23" s="116">
        <v>67</v>
      </c>
      <c r="W23" s="117">
        <v>49</v>
      </c>
      <c r="X23" s="23">
        <v>9</v>
      </c>
      <c r="Y23" s="23">
        <v>0</v>
      </c>
      <c r="Z23" s="24">
        <v>9</v>
      </c>
    </row>
    <row r="24" spans="2:26" s="8" customFormat="1" ht="14.1" customHeight="1" x14ac:dyDescent="0.25">
      <c r="B24" s="6" t="s">
        <v>60</v>
      </c>
      <c r="C24" s="29">
        <v>724</v>
      </c>
      <c r="D24" s="116">
        <v>410</v>
      </c>
      <c r="E24" s="117">
        <v>314</v>
      </c>
      <c r="F24" s="21">
        <v>14</v>
      </c>
      <c r="G24" s="116">
        <v>9</v>
      </c>
      <c r="H24" s="117">
        <v>5</v>
      </c>
      <c r="I24" s="21">
        <v>128</v>
      </c>
      <c r="J24" s="116">
        <v>84</v>
      </c>
      <c r="K24" s="117">
        <v>44</v>
      </c>
      <c r="L24" s="21">
        <v>187</v>
      </c>
      <c r="M24" s="116">
        <v>109</v>
      </c>
      <c r="N24" s="117">
        <v>78</v>
      </c>
      <c r="O24" s="21">
        <v>225</v>
      </c>
      <c r="P24" s="116">
        <v>135</v>
      </c>
      <c r="Q24" s="117">
        <v>90</v>
      </c>
      <c r="R24" s="21">
        <v>113</v>
      </c>
      <c r="S24" s="116">
        <v>45</v>
      </c>
      <c r="T24" s="117">
        <v>68</v>
      </c>
      <c r="U24" s="23">
        <v>36</v>
      </c>
      <c r="V24" s="116">
        <v>19</v>
      </c>
      <c r="W24" s="117">
        <v>17</v>
      </c>
      <c r="X24" s="23">
        <v>21</v>
      </c>
      <c r="Y24" s="23">
        <v>9</v>
      </c>
      <c r="Z24" s="24">
        <v>12</v>
      </c>
    </row>
    <row r="25" spans="2:26" s="8" customFormat="1" ht="14.1" customHeight="1" x14ac:dyDescent="0.25">
      <c r="B25" s="6" t="s">
        <v>61</v>
      </c>
      <c r="C25" s="29">
        <v>1937</v>
      </c>
      <c r="D25" s="116">
        <v>613</v>
      </c>
      <c r="E25" s="117">
        <v>1324</v>
      </c>
      <c r="F25" s="21">
        <v>90</v>
      </c>
      <c r="G25" s="116">
        <v>35</v>
      </c>
      <c r="H25" s="117">
        <v>55</v>
      </c>
      <c r="I25" s="21">
        <v>200</v>
      </c>
      <c r="J25" s="116">
        <v>65</v>
      </c>
      <c r="K25" s="117">
        <v>135</v>
      </c>
      <c r="L25" s="21">
        <v>446</v>
      </c>
      <c r="M25" s="116">
        <v>117</v>
      </c>
      <c r="N25" s="117">
        <v>329</v>
      </c>
      <c r="O25" s="21">
        <v>495</v>
      </c>
      <c r="P25" s="116">
        <v>129</v>
      </c>
      <c r="Q25" s="117">
        <v>366</v>
      </c>
      <c r="R25" s="21">
        <v>314</v>
      </c>
      <c r="S25" s="116">
        <v>95</v>
      </c>
      <c r="T25" s="117">
        <v>219</v>
      </c>
      <c r="U25" s="23">
        <v>187</v>
      </c>
      <c r="V25" s="116">
        <v>66</v>
      </c>
      <c r="W25" s="117">
        <v>121</v>
      </c>
      <c r="X25" s="23">
        <v>205</v>
      </c>
      <c r="Y25" s="23">
        <v>106</v>
      </c>
      <c r="Z25" s="24">
        <v>99</v>
      </c>
    </row>
    <row r="26" spans="2:26" s="8" customFormat="1" ht="14.1" customHeight="1" x14ac:dyDescent="0.25">
      <c r="B26" s="6" t="s">
        <v>62</v>
      </c>
      <c r="C26" s="29">
        <v>1329</v>
      </c>
      <c r="D26" s="116">
        <v>434</v>
      </c>
      <c r="E26" s="117">
        <v>895</v>
      </c>
      <c r="F26" s="21">
        <v>83</v>
      </c>
      <c r="G26" s="116">
        <v>45</v>
      </c>
      <c r="H26" s="117">
        <v>38</v>
      </c>
      <c r="I26" s="21">
        <v>273</v>
      </c>
      <c r="J26" s="116">
        <v>112</v>
      </c>
      <c r="K26" s="117">
        <v>161</v>
      </c>
      <c r="L26" s="21">
        <v>395</v>
      </c>
      <c r="M26" s="116">
        <v>105</v>
      </c>
      <c r="N26" s="117">
        <v>290</v>
      </c>
      <c r="O26" s="21">
        <v>421</v>
      </c>
      <c r="P26" s="116">
        <v>115</v>
      </c>
      <c r="Q26" s="117">
        <v>306</v>
      </c>
      <c r="R26" s="21">
        <v>141</v>
      </c>
      <c r="S26" s="116">
        <v>51</v>
      </c>
      <c r="T26" s="117">
        <v>90</v>
      </c>
      <c r="U26" s="23">
        <v>12</v>
      </c>
      <c r="V26" s="116">
        <v>4</v>
      </c>
      <c r="W26" s="117">
        <v>8</v>
      </c>
      <c r="X26" s="23">
        <v>4</v>
      </c>
      <c r="Y26" s="23">
        <v>2</v>
      </c>
      <c r="Z26" s="24">
        <v>2</v>
      </c>
    </row>
    <row r="27" spans="2:26" s="8" customFormat="1" ht="14.1" customHeight="1" x14ac:dyDescent="0.25">
      <c r="B27" s="6" t="s">
        <v>63</v>
      </c>
      <c r="C27" s="29">
        <v>1120</v>
      </c>
      <c r="D27" s="116">
        <v>507</v>
      </c>
      <c r="E27" s="117">
        <v>613</v>
      </c>
      <c r="F27" s="21">
        <v>35</v>
      </c>
      <c r="G27" s="116">
        <v>15</v>
      </c>
      <c r="H27" s="117">
        <v>20</v>
      </c>
      <c r="I27" s="21">
        <v>86</v>
      </c>
      <c r="J27" s="116">
        <v>34</v>
      </c>
      <c r="K27" s="117">
        <v>52</v>
      </c>
      <c r="L27" s="21">
        <v>105</v>
      </c>
      <c r="M27" s="116">
        <v>50</v>
      </c>
      <c r="N27" s="117">
        <v>55</v>
      </c>
      <c r="O27" s="21">
        <v>345</v>
      </c>
      <c r="P27" s="116">
        <v>164</v>
      </c>
      <c r="Q27" s="117">
        <v>181</v>
      </c>
      <c r="R27" s="21">
        <v>318</v>
      </c>
      <c r="S27" s="116">
        <v>146</v>
      </c>
      <c r="T27" s="117">
        <v>172</v>
      </c>
      <c r="U27" s="23">
        <v>98</v>
      </c>
      <c r="V27" s="116">
        <v>42</v>
      </c>
      <c r="W27" s="117">
        <v>56</v>
      </c>
      <c r="X27" s="23">
        <v>133</v>
      </c>
      <c r="Y27" s="23">
        <v>56</v>
      </c>
      <c r="Z27" s="24">
        <v>77</v>
      </c>
    </row>
    <row r="28" spans="2:26" s="8" customFormat="1" ht="14.1" customHeight="1" x14ac:dyDescent="0.25">
      <c r="B28" s="6" t="s">
        <v>64</v>
      </c>
      <c r="C28" s="29">
        <v>796</v>
      </c>
      <c r="D28" s="116">
        <v>323</v>
      </c>
      <c r="E28" s="117">
        <v>473</v>
      </c>
      <c r="F28" s="21">
        <v>111</v>
      </c>
      <c r="G28" s="116">
        <v>51</v>
      </c>
      <c r="H28" s="117">
        <v>60</v>
      </c>
      <c r="I28" s="21">
        <v>198</v>
      </c>
      <c r="J28" s="116">
        <v>62</v>
      </c>
      <c r="K28" s="117">
        <v>136</v>
      </c>
      <c r="L28" s="21">
        <v>142</v>
      </c>
      <c r="M28" s="116">
        <v>50</v>
      </c>
      <c r="N28" s="117">
        <v>92</v>
      </c>
      <c r="O28" s="21">
        <v>129</v>
      </c>
      <c r="P28" s="116">
        <v>44</v>
      </c>
      <c r="Q28" s="117">
        <v>85</v>
      </c>
      <c r="R28" s="21">
        <v>24</v>
      </c>
      <c r="S28" s="116">
        <v>6</v>
      </c>
      <c r="T28" s="117">
        <v>18</v>
      </c>
      <c r="U28" s="23">
        <v>12</v>
      </c>
      <c r="V28" s="116">
        <v>7</v>
      </c>
      <c r="W28" s="117">
        <v>5</v>
      </c>
      <c r="X28" s="23">
        <v>180</v>
      </c>
      <c r="Y28" s="23">
        <v>103</v>
      </c>
      <c r="Z28" s="24">
        <v>77</v>
      </c>
    </row>
    <row r="29" spans="2:26" s="8" customFormat="1" ht="14.1" customHeight="1" x14ac:dyDescent="0.25">
      <c r="B29" s="6" t="s">
        <v>54</v>
      </c>
      <c r="C29" s="29">
        <v>4908</v>
      </c>
      <c r="D29" s="116">
        <v>2702</v>
      </c>
      <c r="E29" s="117">
        <v>2206</v>
      </c>
      <c r="F29" s="21">
        <v>357</v>
      </c>
      <c r="G29" s="116">
        <v>221</v>
      </c>
      <c r="H29" s="117">
        <v>136</v>
      </c>
      <c r="I29" s="21">
        <v>959</v>
      </c>
      <c r="J29" s="116">
        <v>552</v>
      </c>
      <c r="K29" s="117">
        <v>407</v>
      </c>
      <c r="L29" s="21">
        <v>1552</v>
      </c>
      <c r="M29" s="116">
        <v>798</v>
      </c>
      <c r="N29" s="117">
        <v>754</v>
      </c>
      <c r="O29" s="21">
        <v>1505</v>
      </c>
      <c r="P29" s="116">
        <v>826</v>
      </c>
      <c r="Q29" s="117">
        <v>679</v>
      </c>
      <c r="R29" s="21">
        <v>364</v>
      </c>
      <c r="S29" s="116">
        <v>192</v>
      </c>
      <c r="T29" s="117">
        <v>172</v>
      </c>
      <c r="U29" s="23">
        <v>64</v>
      </c>
      <c r="V29" s="116">
        <v>41</v>
      </c>
      <c r="W29" s="117">
        <v>23</v>
      </c>
      <c r="X29" s="23">
        <v>107</v>
      </c>
      <c r="Y29" s="23">
        <v>72</v>
      </c>
      <c r="Z29" s="24">
        <v>35</v>
      </c>
    </row>
    <row r="30" spans="2:26" s="8" customFormat="1" ht="14.1" customHeight="1" x14ac:dyDescent="0.25">
      <c r="B30" s="6" t="s">
        <v>65</v>
      </c>
      <c r="C30" s="29">
        <v>120</v>
      </c>
      <c r="D30" s="116">
        <v>27</v>
      </c>
      <c r="E30" s="117">
        <v>93</v>
      </c>
      <c r="F30" s="21">
        <v>25</v>
      </c>
      <c r="G30" s="116">
        <v>15</v>
      </c>
      <c r="H30" s="117">
        <v>10</v>
      </c>
      <c r="I30" s="21">
        <v>35</v>
      </c>
      <c r="J30" s="116">
        <v>7</v>
      </c>
      <c r="K30" s="117">
        <v>28</v>
      </c>
      <c r="L30" s="21">
        <v>42</v>
      </c>
      <c r="M30" s="116">
        <v>2</v>
      </c>
      <c r="N30" s="117">
        <v>40</v>
      </c>
      <c r="O30" s="21">
        <v>15</v>
      </c>
      <c r="P30" s="116">
        <v>3</v>
      </c>
      <c r="Q30" s="117">
        <v>12</v>
      </c>
      <c r="R30" s="21">
        <v>3</v>
      </c>
      <c r="S30" s="116">
        <v>0</v>
      </c>
      <c r="T30" s="117">
        <v>3</v>
      </c>
      <c r="U30" s="23">
        <v>0</v>
      </c>
      <c r="V30" s="116">
        <v>0</v>
      </c>
      <c r="W30" s="117">
        <v>0</v>
      </c>
      <c r="X30" s="23">
        <v>0</v>
      </c>
      <c r="Y30" s="23">
        <v>0</v>
      </c>
      <c r="Z30" s="24">
        <v>0</v>
      </c>
    </row>
    <row r="31" spans="2:26" s="8" customFormat="1" ht="14.1" customHeight="1" x14ac:dyDescent="0.25">
      <c r="B31" s="6" t="s">
        <v>66</v>
      </c>
      <c r="C31" s="29">
        <v>420</v>
      </c>
      <c r="D31" s="116">
        <v>222</v>
      </c>
      <c r="E31" s="117">
        <v>198</v>
      </c>
      <c r="F31" s="21">
        <v>0</v>
      </c>
      <c r="G31" s="116">
        <v>0</v>
      </c>
      <c r="H31" s="117">
        <v>0</v>
      </c>
      <c r="I31" s="21">
        <v>15</v>
      </c>
      <c r="J31" s="116">
        <v>8</v>
      </c>
      <c r="K31" s="117">
        <v>7</v>
      </c>
      <c r="L31" s="21">
        <v>70</v>
      </c>
      <c r="M31" s="116">
        <v>40</v>
      </c>
      <c r="N31" s="117">
        <v>30</v>
      </c>
      <c r="O31" s="21">
        <v>173</v>
      </c>
      <c r="P31" s="116">
        <v>88</v>
      </c>
      <c r="Q31" s="117">
        <v>85</v>
      </c>
      <c r="R31" s="21">
        <v>143</v>
      </c>
      <c r="S31" s="116">
        <v>75</v>
      </c>
      <c r="T31" s="117">
        <v>68</v>
      </c>
      <c r="U31" s="23">
        <v>19</v>
      </c>
      <c r="V31" s="116">
        <v>11</v>
      </c>
      <c r="W31" s="117">
        <v>8</v>
      </c>
      <c r="X31" s="23">
        <v>0</v>
      </c>
      <c r="Y31" s="23">
        <v>0</v>
      </c>
      <c r="Z31" s="24">
        <v>0</v>
      </c>
    </row>
    <row r="32" spans="2:26" s="8" customFormat="1" ht="14.1" customHeight="1" x14ac:dyDescent="0.25">
      <c r="B32" s="6" t="s">
        <v>48</v>
      </c>
      <c r="C32" s="29">
        <v>7177</v>
      </c>
      <c r="D32" s="116">
        <v>3748</v>
      </c>
      <c r="E32" s="117">
        <v>3429</v>
      </c>
      <c r="F32" s="21">
        <v>845</v>
      </c>
      <c r="G32" s="116">
        <v>602</v>
      </c>
      <c r="H32" s="117">
        <v>243</v>
      </c>
      <c r="I32" s="21">
        <v>1638</v>
      </c>
      <c r="J32" s="116">
        <v>922</v>
      </c>
      <c r="K32" s="117">
        <v>716</v>
      </c>
      <c r="L32" s="21">
        <v>2337</v>
      </c>
      <c r="M32" s="116">
        <v>1111</v>
      </c>
      <c r="N32" s="117">
        <v>1226</v>
      </c>
      <c r="O32" s="21">
        <v>1794</v>
      </c>
      <c r="P32" s="116">
        <v>828</v>
      </c>
      <c r="Q32" s="117">
        <v>966</v>
      </c>
      <c r="R32" s="21">
        <v>456</v>
      </c>
      <c r="S32" s="116">
        <v>223</v>
      </c>
      <c r="T32" s="117">
        <v>233</v>
      </c>
      <c r="U32" s="23">
        <v>90</v>
      </c>
      <c r="V32" s="116">
        <v>54</v>
      </c>
      <c r="W32" s="117">
        <v>36</v>
      </c>
      <c r="X32" s="23">
        <v>17</v>
      </c>
      <c r="Y32" s="23">
        <v>8</v>
      </c>
      <c r="Z32" s="24">
        <v>9</v>
      </c>
    </row>
    <row r="33" spans="1:26" s="8" customFormat="1" ht="14.1" customHeight="1" x14ac:dyDescent="0.25">
      <c r="B33" s="6" t="s">
        <v>67</v>
      </c>
      <c r="C33" s="29">
        <v>2413</v>
      </c>
      <c r="D33" s="116">
        <v>854</v>
      </c>
      <c r="E33" s="117">
        <v>1559</v>
      </c>
      <c r="F33" s="21">
        <v>165</v>
      </c>
      <c r="G33" s="116">
        <v>84</v>
      </c>
      <c r="H33" s="117">
        <v>81</v>
      </c>
      <c r="I33" s="21">
        <v>484</v>
      </c>
      <c r="J33" s="116">
        <v>174</v>
      </c>
      <c r="K33" s="117">
        <v>310</v>
      </c>
      <c r="L33" s="21">
        <v>635</v>
      </c>
      <c r="M33" s="116">
        <v>231</v>
      </c>
      <c r="N33" s="117">
        <v>404</v>
      </c>
      <c r="O33" s="21">
        <v>572</v>
      </c>
      <c r="P33" s="116">
        <v>200</v>
      </c>
      <c r="Q33" s="117">
        <v>372</v>
      </c>
      <c r="R33" s="21">
        <v>236</v>
      </c>
      <c r="S33" s="116">
        <v>55</v>
      </c>
      <c r="T33" s="117">
        <v>181</v>
      </c>
      <c r="U33" s="23">
        <v>63</v>
      </c>
      <c r="V33" s="116">
        <v>26</v>
      </c>
      <c r="W33" s="117">
        <v>37</v>
      </c>
      <c r="X33" s="23">
        <v>258</v>
      </c>
      <c r="Y33" s="23">
        <v>84</v>
      </c>
      <c r="Z33" s="24">
        <v>174</v>
      </c>
    </row>
    <row r="34" spans="1:26" s="8" customFormat="1" ht="14.1" customHeight="1" x14ac:dyDescent="0.25">
      <c r="B34" s="6" t="s">
        <v>68</v>
      </c>
      <c r="C34" s="29">
        <v>31</v>
      </c>
      <c r="D34" s="116">
        <v>13</v>
      </c>
      <c r="E34" s="117">
        <v>18</v>
      </c>
      <c r="F34" s="21">
        <v>0</v>
      </c>
      <c r="G34" s="116">
        <v>0</v>
      </c>
      <c r="H34" s="117">
        <v>0</v>
      </c>
      <c r="I34" s="21">
        <v>0</v>
      </c>
      <c r="J34" s="116">
        <v>0</v>
      </c>
      <c r="K34" s="117">
        <v>0</v>
      </c>
      <c r="L34" s="21">
        <v>8</v>
      </c>
      <c r="M34" s="116">
        <v>3</v>
      </c>
      <c r="N34" s="117">
        <v>5</v>
      </c>
      <c r="O34" s="21">
        <v>16</v>
      </c>
      <c r="P34" s="116">
        <v>6</v>
      </c>
      <c r="Q34" s="117">
        <v>10</v>
      </c>
      <c r="R34" s="21">
        <v>7</v>
      </c>
      <c r="S34" s="116">
        <v>4</v>
      </c>
      <c r="T34" s="117">
        <v>3</v>
      </c>
      <c r="U34" s="23">
        <v>0</v>
      </c>
      <c r="V34" s="116">
        <v>0</v>
      </c>
      <c r="W34" s="117">
        <v>0</v>
      </c>
      <c r="X34" s="23">
        <v>0</v>
      </c>
      <c r="Y34" s="23">
        <v>0</v>
      </c>
      <c r="Z34" s="24">
        <v>0</v>
      </c>
    </row>
    <row r="35" spans="1:26" s="8" customFormat="1" ht="14.1" customHeight="1" x14ac:dyDescent="0.25">
      <c r="A35" s="11"/>
      <c r="B35" s="125" t="s">
        <v>69</v>
      </c>
      <c r="C35" s="121">
        <v>72</v>
      </c>
      <c r="D35" s="122">
        <v>17</v>
      </c>
      <c r="E35" s="123">
        <v>55</v>
      </c>
      <c r="F35" s="124">
        <v>0</v>
      </c>
      <c r="G35" s="122">
        <v>0</v>
      </c>
      <c r="H35" s="123">
        <v>0</v>
      </c>
      <c r="I35" s="124">
        <v>0</v>
      </c>
      <c r="J35" s="122">
        <v>0</v>
      </c>
      <c r="K35" s="123">
        <v>0</v>
      </c>
      <c r="L35" s="124">
        <v>3</v>
      </c>
      <c r="M35" s="122">
        <v>2</v>
      </c>
      <c r="N35" s="123">
        <v>1</v>
      </c>
      <c r="O35" s="124">
        <v>30</v>
      </c>
      <c r="P35" s="122">
        <v>11</v>
      </c>
      <c r="Q35" s="123">
        <v>19</v>
      </c>
      <c r="R35" s="124">
        <v>37</v>
      </c>
      <c r="S35" s="122">
        <v>2</v>
      </c>
      <c r="T35" s="123">
        <v>35</v>
      </c>
      <c r="U35" s="14">
        <v>1</v>
      </c>
      <c r="V35" s="122">
        <v>1</v>
      </c>
      <c r="W35" s="123">
        <v>0</v>
      </c>
      <c r="X35" s="14">
        <v>1</v>
      </c>
      <c r="Y35" s="14">
        <v>1</v>
      </c>
      <c r="Z35" s="15">
        <v>0</v>
      </c>
    </row>
    <row r="36" spans="1:26" s="8" customFormat="1" ht="14.1" customHeight="1" x14ac:dyDescent="0.25">
      <c r="A36" s="8" t="s">
        <v>22</v>
      </c>
    </row>
  </sheetData>
  <mergeCells count="13">
    <mergeCell ref="R6:T7"/>
    <mergeCell ref="U6:W7"/>
    <mergeCell ref="X6:Z7"/>
    <mergeCell ref="A5:B8"/>
    <mergeCell ref="C5:E5"/>
    <mergeCell ref="F5:Z5"/>
    <mergeCell ref="C6:C8"/>
    <mergeCell ref="D6:D8"/>
    <mergeCell ref="E6:E8"/>
    <mergeCell ref="F6:H7"/>
    <mergeCell ref="I6:K7"/>
    <mergeCell ref="L6:N7"/>
    <mergeCell ref="O6:Q7"/>
  </mergeCells>
  <phoneticPr fontId="21" type="noConversion"/>
  <printOptions horizontalCentered="1"/>
  <pageMargins left="0.19645669291338586" right="0.19645669291338586" top="0.6889763779527559" bottom="0.6889763779527559" header="0.39370078740157477" footer="0.39370078740157477"/>
  <pageSetup paperSize="0" fitToWidth="0" fitToHeight="0" pageOrder="overThenDown" orientation="landscape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A24" sqref="A24"/>
    </sheetView>
  </sheetViews>
  <sheetFormatPr defaultRowHeight="16.5" customHeight="1" x14ac:dyDescent="0.25"/>
  <cols>
    <col min="1" max="1" width="5.5" customWidth="1"/>
    <col min="2" max="2" width="6.375" style="17" customWidth="1"/>
    <col min="3" max="3" width="6.25" customWidth="1"/>
    <col min="4" max="4" width="5.25" customWidth="1"/>
    <col min="5" max="5" width="6.5" customWidth="1"/>
    <col min="6" max="8" width="5.625" customWidth="1"/>
    <col min="9" max="9" width="6" customWidth="1"/>
    <col min="10" max="26" width="5.625" customWidth="1"/>
    <col min="27" max="27" width="8.5" customWidth="1"/>
    <col min="28" max="1024" width="8.375" customWidth="1"/>
  </cols>
  <sheetData>
    <row r="1" spans="1:26" s="2" customFormat="1" ht="17.25" customHeight="1" x14ac:dyDescent="0.25">
      <c r="A1" s="1" t="s">
        <v>0</v>
      </c>
      <c r="B1" s="1"/>
      <c r="H1"/>
      <c r="I1"/>
      <c r="J1"/>
      <c r="K1"/>
      <c r="L1"/>
      <c r="M1"/>
      <c r="N1"/>
    </row>
    <row r="2" spans="1:26" s="4" customFormat="1" ht="4.5" customHeight="1" x14ac:dyDescent="0.25">
      <c r="A2" s="3"/>
      <c r="B2" s="3"/>
    </row>
    <row r="3" spans="1:26" s="4" customFormat="1" ht="13.5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Z3" s="6" t="s">
        <v>2</v>
      </c>
    </row>
    <row r="4" spans="1:26" s="4" customFormat="1" ht="5.25" customHeight="1" x14ac:dyDescent="0.25"/>
    <row r="5" spans="1:26" s="8" customFormat="1" ht="15" customHeight="1" x14ac:dyDescent="0.25">
      <c r="A5" s="226" t="s">
        <v>3</v>
      </c>
      <c r="B5" s="226"/>
      <c r="C5" s="247" t="s">
        <v>4</v>
      </c>
      <c r="D5" s="247"/>
      <c r="E5" s="247"/>
      <c r="F5" s="248" t="s">
        <v>5</v>
      </c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</row>
    <row r="6" spans="1:26" s="8" customFormat="1" ht="14.25" customHeight="1" x14ac:dyDescent="0.25">
      <c r="A6" s="226"/>
      <c r="B6" s="226"/>
      <c r="C6" s="247" t="s">
        <v>6</v>
      </c>
      <c r="D6" s="247" t="s">
        <v>7</v>
      </c>
      <c r="E6" s="249" t="s">
        <v>8</v>
      </c>
      <c r="F6" s="247" t="s">
        <v>9</v>
      </c>
      <c r="G6" s="247"/>
      <c r="H6" s="247"/>
      <c r="I6" s="247" t="s">
        <v>10</v>
      </c>
      <c r="J6" s="247"/>
      <c r="K6" s="247"/>
      <c r="L6" s="247" t="s">
        <v>11</v>
      </c>
      <c r="M6" s="247"/>
      <c r="N6" s="247"/>
      <c r="O6" s="247" t="s">
        <v>12</v>
      </c>
      <c r="P6" s="247"/>
      <c r="Q6" s="247"/>
      <c r="R6" s="247" t="s">
        <v>13</v>
      </c>
      <c r="S6" s="247"/>
      <c r="T6" s="247"/>
      <c r="U6" s="247" t="s">
        <v>14</v>
      </c>
      <c r="V6" s="247"/>
      <c r="W6" s="247"/>
      <c r="X6" s="248" t="s">
        <v>15</v>
      </c>
      <c r="Y6" s="248"/>
      <c r="Z6" s="248"/>
    </row>
    <row r="7" spans="1:26" s="8" customFormat="1" ht="9.75" customHeight="1" x14ac:dyDescent="0.25">
      <c r="A7" s="226"/>
      <c r="B7" s="226"/>
      <c r="C7" s="247"/>
      <c r="D7" s="247"/>
      <c r="E7" s="249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8"/>
      <c r="Y7" s="248"/>
      <c r="Z7" s="248"/>
    </row>
    <row r="8" spans="1:26" s="8" customFormat="1" ht="15.6" customHeight="1" x14ac:dyDescent="0.25">
      <c r="A8" s="226"/>
      <c r="B8" s="226"/>
      <c r="C8" s="247"/>
      <c r="D8" s="247"/>
      <c r="E8" s="249"/>
      <c r="F8" s="19" t="s">
        <v>16</v>
      </c>
      <c r="G8" s="7" t="s">
        <v>7</v>
      </c>
      <c r="H8" s="18" t="s">
        <v>8</v>
      </c>
      <c r="I8" s="7" t="s">
        <v>16</v>
      </c>
      <c r="J8" s="7" t="s">
        <v>7</v>
      </c>
      <c r="K8" s="18" t="s">
        <v>8</v>
      </c>
      <c r="L8" s="7" t="s">
        <v>16</v>
      </c>
      <c r="M8" s="7" t="s">
        <v>7</v>
      </c>
      <c r="N8" s="20" t="s">
        <v>8</v>
      </c>
      <c r="O8" s="19" t="s">
        <v>16</v>
      </c>
      <c r="P8" s="7" t="s">
        <v>7</v>
      </c>
      <c r="Q8" s="18" t="s">
        <v>8</v>
      </c>
      <c r="R8" s="7" t="s">
        <v>16</v>
      </c>
      <c r="S8" s="7" t="s">
        <v>7</v>
      </c>
      <c r="T8" s="20" t="s">
        <v>8</v>
      </c>
      <c r="U8" s="7" t="s">
        <v>16</v>
      </c>
      <c r="V8" s="7" t="s">
        <v>7</v>
      </c>
      <c r="W8" s="20" t="s">
        <v>8</v>
      </c>
      <c r="X8" s="7" t="s">
        <v>16</v>
      </c>
      <c r="Y8" s="7" t="s">
        <v>7</v>
      </c>
      <c r="Z8" s="20" t="s">
        <v>8</v>
      </c>
    </row>
    <row r="9" spans="1:26" s="8" customFormat="1" ht="30" customHeight="1" x14ac:dyDescent="0.25">
      <c r="A9" s="211" t="s">
        <v>23</v>
      </c>
      <c r="B9" s="212"/>
      <c r="C9" s="166">
        <f>'100年'!C9</f>
        <v>167294</v>
      </c>
      <c r="D9" s="166">
        <f>'100年'!D9</f>
        <v>58303</v>
      </c>
      <c r="E9" s="167">
        <f>'100年'!E9</f>
        <v>108991</v>
      </c>
      <c r="F9" s="166">
        <f>'100年'!F9</f>
        <v>17358</v>
      </c>
      <c r="G9" s="166">
        <f>'100年'!G9</f>
        <v>5793</v>
      </c>
      <c r="H9" s="167">
        <f>'100年'!H9</f>
        <v>11565</v>
      </c>
      <c r="I9" s="166">
        <f>'100年'!I9</f>
        <v>56221</v>
      </c>
      <c r="J9" s="166">
        <f>'100年'!J9</f>
        <v>17655</v>
      </c>
      <c r="K9" s="167">
        <f>'100年'!K9</f>
        <v>38566</v>
      </c>
      <c r="L9" s="166">
        <f>'100年'!L9</f>
        <v>56159</v>
      </c>
      <c r="M9" s="166">
        <f>'100年'!M9</f>
        <v>19868</v>
      </c>
      <c r="N9" s="167">
        <f>'100年'!N9</f>
        <v>36291</v>
      </c>
      <c r="O9" s="166">
        <f>'100年'!O9</f>
        <v>14771</v>
      </c>
      <c r="P9" s="166">
        <f>'100年'!P9</f>
        <v>5430</v>
      </c>
      <c r="Q9" s="167">
        <f>'100年'!Q9</f>
        <v>9341</v>
      </c>
      <c r="R9" s="166">
        <f>'100年'!R9</f>
        <v>10407</v>
      </c>
      <c r="S9" s="166">
        <f>'100年'!S9</f>
        <v>3770</v>
      </c>
      <c r="T9" s="167">
        <f>'100年'!T9</f>
        <v>6637</v>
      </c>
      <c r="U9" s="166">
        <f>'100年'!U9</f>
        <v>4179</v>
      </c>
      <c r="V9" s="166">
        <f>'100年'!V9</f>
        <v>1715</v>
      </c>
      <c r="W9" s="167">
        <f>'100年'!W9</f>
        <v>2464</v>
      </c>
      <c r="X9" s="166">
        <f>'100年'!X9</f>
        <v>8199</v>
      </c>
      <c r="Y9" s="166">
        <f>'100年'!Y9</f>
        <v>4072</v>
      </c>
      <c r="Z9" s="22">
        <f>'100年'!Z9</f>
        <v>4127</v>
      </c>
    </row>
    <row r="10" spans="1:26" s="8" customFormat="1" ht="30" customHeight="1" x14ac:dyDescent="0.25">
      <c r="A10" s="250" t="s">
        <v>24</v>
      </c>
      <c r="B10" s="251"/>
      <c r="C10" s="168">
        <f>'101年'!C9</f>
        <v>146364</v>
      </c>
      <c r="D10" s="168">
        <f>'101年'!D9</f>
        <v>53970</v>
      </c>
      <c r="E10" s="169">
        <f>'101年'!E9</f>
        <v>92394</v>
      </c>
      <c r="F10" s="168">
        <f>'101年'!F9</f>
        <v>12869</v>
      </c>
      <c r="G10" s="168">
        <f>'101年'!G9</f>
        <v>4619</v>
      </c>
      <c r="H10" s="169">
        <f>'101年'!H9</f>
        <v>8250</v>
      </c>
      <c r="I10" s="168">
        <f>'101年'!I9</f>
        <v>48840</v>
      </c>
      <c r="J10" s="168">
        <f>'101年'!J9</f>
        <v>17488</v>
      </c>
      <c r="K10" s="169">
        <f>'101年'!K9</f>
        <v>31352</v>
      </c>
      <c r="L10" s="168">
        <f>'101年'!L9</f>
        <v>49208</v>
      </c>
      <c r="M10" s="168">
        <f>'101年'!M9</f>
        <v>17905</v>
      </c>
      <c r="N10" s="169">
        <f>'101年'!N9</f>
        <v>31303</v>
      </c>
      <c r="O10" s="168">
        <f>'101年'!O9</f>
        <v>14645</v>
      </c>
      <c r="P10" s="168">
        <f>'101年'!P9</f>
        <v>5022</v>
      </c>
      <c r="Q10" s="169">
        <f>'101年'!Q9</f>
        <v>9623</v>
      </c>
      <c r="R10" s="168">
        <f>'101年'!R9</f>
        <v>9280</v>
      </c>
      <c r="S10" s="168">
        <f>'101年'!S9</f>
        <v>3419</v>
      </c>
      <c r="T10" s="169">
        <f>'101年'!T9</f>
        <v>5861</v>
      </c>
      <c r="U10" s="168">
        <f>'101年'!U9</f>
        <v>3863</v>
      </c>
      <c r="V10" s="168">
        <f>'101年'!V9</f>
        <v>1529</v>
      </c>
      <c r="W10" s="169">
        <f>'101年'!W9</f>
        <v>2334</v>
      </c>
      <c r="X10" s="168">
        <f>'101年'!X9</f>
        <v>7659</v>
      </c>
      <c r="Y10" s="168">
        <f>'101年'!Y9</f>
        <v>3988</v>
      </c>
      <c r="Z10" s="24">
        <f>'101年'!Z9</f>
        <v>3671</v>
      </c>
    </row>
    <row r="11" spans="1:26" s="8" customFormat="1" ht="30" customHeight="1" x14ac:dyDescent="0.25">
      <c r="A11" s="250" t="s">
        <v>25</v>
      </c>
      <c r="B11" s="251"/>
      <c r="C11" s="170">
        <f>'102年'!C9</f>
        <v>153922</v>
      </c>
      <c r="D11" s="168">
        <f>'102年'!D9</f>
        <v>57424</v>
      </c>
      <c r="E11" s="169">
        <f>'102年'!E9</f>
        <v>96498</v>
      </c>
      <c r="F11" s="168">
        <f>'102年'!F9</f>
        <v>14342</v>
      </c>
      <c r="G11" s="168">
        <f>'102年'!G9</f>
        <v>5283</v>
      </c>
      <c r="H11" s="169">
        <f>'102年'!H9</f>
        <v>9059</v>
      </c>
      <c r="I11" s="168">
        <f>'102年'!I9</f>
        <v>47397</v>
      </c>
      <c r="J11" s="168">
        <f>'102年'!J9</f>
        <v>17766</v>
      </c>
      <c r="K11" s="169">
        <f>'102年'!K9</f>
        <v>29631</v>
      </c>
      <c r="L11" s="168">
        <f>'102年'!L9</f>
        <v>53171</v>
      </c>
      <c r="M11" s="168">
        <f>'102年'!M9</f>
        <v>18640</v>
      </c>
      <c r="N11" s="169">
        <f>'102年'!N9</f>
        <v>34531</v>
      </c>
      <c r="O11" s="168">
        <f>'102年'!O9</f>
        <v>14979</v>
      </c>
      <c r="P11" s="168">
        <f>'102年'!P9</f>
        <v>5346</v>
      </c>
      <c r="Q11" s="169">
        <f>'102年'!Q9</f>
        <v>9633</v>
      </c>
      <c r="R11" s="168">
        <f>'102年'!R9</f>
        <v>9866</v>
      </c>
      <c r="S11" s="168">
        <f>'102年'!S9</f>
        <v>3832</v>
      </c>
      <c r="T11" s="169">
        <f>'102年'!T9</f>
        <v>6034</v>
      </c>
      <c r="U11" s="168">
        <f>'102年'!U9</f>
        <v>4174</v>
      </c>
      <c r="V11" s="168">
        <f>'102年'!V9</f>
        <v>1708</v>
      </c>
      <c r="W11" s="169">
        <f>'102年'!W9</f>
        <v>2466</v>
      </c>
      <c r="X11" s="168">
        <f>'102年'!X9</f>
        <v>9993</v>
      </c>
      <c r="Y11" s="168">
        <f>'102年'!Y9</f>
        <v>4849</v>
      </c>
      <c r="Z11" s="24">
        <f>'102年'!Z9</f>
        <v>5144</v>
      </c>
    </row>
    <row r="12" spans="1:26" s="8" customFormat="1" ht="30" customHeight="1" x14ac:dyDescent="0.25">
      <c r="A12" s="250" t="s">
        <v>26</v>
      </c>
      <c r="B12" s="251"/>
      <c r="C12" s="170">
        <f>'103年'!C9</f>
        <v>185857</v>
      </c>
      <c r="D12" s="168">
        <f>'103年'!D9</f>
        <v>74294</v>
      </c>
      <c r="E12" s="169">
        <f>'103年'!E9</f>
        <v>111563</v>
      </c>
      <c r="F12" s="168">
        <f>'103年'!F9</f>
        <v>18186</v>
      </c>
      <c r="G12" s="168">
        <f>'103年'!G9</f>
        <v>7557</v>
      </c>
      <c r="H12" s="169">
        <f>'103年'!H9</f>
        <v>10629</v>
      </c>
      <c r="I12" s="168">
        <f>'103年'!I9</f>
        <v>51784</v>
      </c>
      <c r="J12" s="168">
        <f>'103年'!J9</f>
        <v>20119</v>
      </c>
      <c r="K12" s="169">
        <f>'103年'!K9</f>
        <v>31665</v>
      </c>
      <c r="L12" s="168">
        <f>'103年'!L9</f>
        <v>59075</v>
      </c>
      <c r="M12" s="168">
        <f>'103年'!M9</f>
        <v>21411</v>
      </c>
      <c r="N12" s="169">
        <f>'103年'!N9</f>
        <v>37664</v>
      </c>
      <c r="O12" s="168">
        <f>'103年'!O9</f>
        <v>21652</v>
      </c>
      <c r="P12" s="168">
        <f>'103年'!P9</f>
        <v>8879</v>
      </c>
      <c r="Q12" s="169">
        <f>'103年'!Q9</f>
        <v>12773</v>
      </c>
      <c r="R12" s="168">
        <f>'103年'!R9</f>
        <v>13881</v>
      </c>
      <c r="S12" s="168">
        <f>'103年'!S9</f>
        <v>6391</v>
      </c>
      <c r="T12" s="169">
        <f>'103年'!T9</f>
        <v>7490</v>
      </c>
      <c r="U12" s="168">
        <f>'103年'!U9</f>
        <v>8800</v>
      </c>
      <c r="V12" s="168">
        <f>'103年'!V9</f>
        <v>3813</v>
      </c>
      <c r="W12" s="169">
        <f>'103年'!W9</f>
        <v>4987</v>
      </c>
      <c r="X12" s="168">
        <f>'103年'!X9</f>
        <v>12479</v>
      </c>
      <c r="Y12" s="168">
        <f>'103年'!Y9</f>
        <v>6124</v>
      </c>
      <c r="Z12" s="24">
        <f>'103年'!Z9</f>
        <v>6355</v>
      </c>
    </row>
    <row r="13" spans="1:26" s="8" customFormat="1" ht="30" customHeight="1" x14ac:dyDescent="0.25">
      <c r="A13" s="250" t="s">
        <v>27</v>
      </c>
      <c r="B13" s="251"/>
      <c r="C13" s="170">
        <f>'104年'!C9</f>
        <v>209249</v>
      </c>
      <c r="D13" s="168">
        <f>'104年'!D9</f>
        <v>72442</v>
      </c>
      <c r="E13" s="169">
        <f>'104年'!E9</f>
        <v>136807</v>
      </c>
      <c r="F13" s="168">
        <f>'104年'!F9</f>
        <v>33040</v>
      </c>
      <c r="G13" s="168">
        <f>'104年'!G9</f>
        <v>11358</v>
      </c>
      <c r="H13" s="169">
        <f>'104年'!H9</f>
        <v>21682</v>
      </c>
      <c r="I13" s="168">
        <f>'104年'!I9</f>
        <v>66464</v>
      </c>
      <c r="J13" s="168">
        <f>'104年'!J9</f>
        <v>21519</v>
      </c>
      <c r="K13" s="169">
        <f>'104年'!K9</f>
        <v>44945</v>
      </c>
      <c r="L13" s="168">
        <f>'104年'!L9</f>
        <v>65623</v>
      </c>
      <c r="M13" s="168">
        <f>'104年'!M9</f>
        <v>21478</v>
      </c>
      <c r="N13" s="169">
        <f>'104年'!N9</f>
        <v>44145</v>
      </c>
      <c r="O13" s="168">
        <f>'104年'!O9</f>
        <v>16994</v>
      </c>
      <c r="P13" s="168">
        <f>'104年'!P9</f>
        <v>6028</v>
      </c>
      <c r="Q13" s="169">
        <f>'104年'!Q9</f>
        <v>10966</v>
      </c>
      <c r="R13" s="168">
        <f>'104年'!R9</f>
        <v>12007</v>
      </c>
      <c r="S13" s="168">
        <f>'104年'!S9</f>
        <v>4824</v>
      </c>
      <c r="T13" s="169">
        <f>'104年'!T9</f>
        <v>7183</v>
      </c>
      <c r="U13" s="168">
        <f>'104年'!U9</f>
        <v>6022</v>
      </c>
      <c r="V13" s="168">
        <f>'104年'!V9</f>
        <v>2485</v>
      </c>
      <c r="W13" s="169">
        <f>'104年'!W9</f>
        <v>3537</v>
      </c>
      <c r="X13" s="168">
        <f>'104年'!X9</f>
        <v>9099</v>
      </c>
      <c r="Y13" s="168">
        <f>'104年'!Y9</f>
        <v>4750</v>
      </c>
      <c r="Z13" s="24">
        <f>'104年'!Z9</f>
        <v>4349</v>
      </c>
    </row>
    <row r="14" spans="1:26" s="8" customFormat="1" ht="30" customHeight="1" x14ac:dyDescent="0.25">
      <c r="A14" s="250" t="s">
        <v>28</v>
      </c>
      <c r="B14" s="251"/>
      <c r="C14" s="170">
        <f>'105年'!C9</f>
        <v>202344</v>
      </c>
      <c r="D14" s="168">
        <f>'105年'!D9</f>
        <v>68887</v>
      </c>
      <c r="E14" s="169">
        <f>'105年'!E9</f>
        <v>133457</v>
      </c>
      <c r="F14" s="168">
        <f>'105年'!F9</f>
        <v>53161</v>
      </c>
      <c r="G14" s="168">
        <f>'105年'!G9</f>
        <v>17641</v>
      </c>
      <c r="H14" s="169">
        <f>'105年'!H9</f>
        <v>35520</v>
      </c>
      <c r="I14" s="168">
        <f>'105年'!I9</f>
        <v>63606</v>
      </c>
      <c r="J14" s="168">
        <f>'105年'!J9</f>
        <v>20990</v>
      </c>
      <c r="K14" s="169">
        <f>'105年'!K9</f>
        <v>42616</v>
      </c>
      <c r="L14" s="168">
        <f>'105年'!L9</f>
        <v>48130</v>
      </c>
      <c r="M14" s="168">
        <f>'105年'!M9</f>
        <v>15252</v>
      </c>
      <c r="N14" s="169">
        <f>'105年'!N9</f>
        <v>32878</v>
      </c>
      <c r="O14" s="168">
        <f>'105年'!O9</f>
        <v>14555</v>
      </c>
      <c r="P14" s="168">
        <f>'105年'!P9</f>
        <v>4672</v>
      </c>
      <c r="Q14" s="169">
        <f>'105年'!Q9</f>
        <v>9883</v>
      </c>
      <c r="R14" s="168">
        <f>'105年'!R9</f>
        <v>9060</v>
      </c>
      <c r="S14" s="168">
        <f>'105年'!S9</f>
        <v>3546</v>
      </c>
      <c r="T14" s="169">
        <f>'105年'!T9</f>
        <v>5514</v>
      </c>
      <c r="U14" s="168">
        <f>'105年'!U9</f>
        <v>5583</v>
      </c>
      <c r="V14" s="168">
        <f>'105年'!V9</f>
        <v>2432</v>
      </c>
      <c r="W14" s="169">
        <f>'105年'!W9</f>
        <v>3151</v>
      </c>
      <c r="X14" s="168">
        <f>'105年'!X9</f>
        <v>8249</v>
      </c>
      <c r="Y14" s="168">
        <f>'105年'!Y9</f>
        <v>4354</v>
      </c>
      <c r="Z14" s="24">
        <f>'105年'!Z9</f>
        <v>3895</v>
      </c>
    </row>
    <row r="15" spans="1:26" s="8" customFormat="1" ht="30" customHeight="1" x14ac:dyDescent="0.25">
      <c r="A15" s="250" t="s">
        <v>29</v>
      </c>
      <c r="B15" s="251"/>
      <c r="C15" s="170">
        <f>'106年'!C9</f>
        <v>207587</v>
      </c>
      <c r="D15" s="168">
        <f>'106年'!D9</f>
        <v>70173</v>
      </c>
      <c r="E15" s="169">
        <f>'106年'!E9</f>
        <v>137414</v>
      </c>
      <c r="F15" s="168">
        <f>'106年'!F9</f>
        <v>46515</v>
      </c>
      <c r="G15" s="168">
        <f>'106年'!G9</f>
        <v>15759</v>
      </c>
      <c r="H15" s="169">
        <f>'106年'!H9</f>
        <v>30756</v>
      </c>
      <c r="I15" s="168">
        <f>'106年'!I9</f>
        <v>74448</v>
      </c>
      <c r="J15" s="168">
        <f>'106年'!J9</f>
        <v>23965</v>
      </c>
      <c r="K15" s="169">
        <f>'106年'!K9</f>
        <v>50483</v>
      </c>
      <c r="L15" s="168">
        <f>'106年'!L9</f>
        <v>51211</v>
      </c>
      <c r="M15" s="168">
        <f>'106年'!M9</f>
        <v>16040</v>
      </c>
      <c r="N15" s="169">
        <f>'106年'!N9</f>
        <v>35171</v>
      </c>
      <c r="O15" s="168">
        <f>'106年'!O9</f>
        <v>13640</v>
      </c>
      <c r="P15" s="168">
        <f>'106年'!P9</f>
        <v>4523</v>
      </c>
      <c r="Q15" s="169">
        <f>'106年'!Q9</f>
        <v>9117</v>
      </c>
      <c r="R15" s="168">
        <f>'106年'!R9</f>
        <v>8188</v>
      </c>
      <c r="S15" s="168">
        <f>'106年'!S9</f>
        <v>3337</v>
      </c>
      <c r="T15" s="169">
        <f>'106年'!T9</f>
        <v>4851</v>
      </c>
      <c r="U15" s="168">
        <f>'106年'!U9</f>
        <v>5162</v>
      </c>
      <c r="V15" s="168">
        <f>'106年'!V9</f>
        <v>2254</v>
      </c>
      <c r="W15" s="169">
        <f>'106年'!W9</f>
        <v>2908</v>
      </c>
      <c r="X15" s="168">
        <f>'106年'!X9</f>
        <v>8423</v>
      </c>
      <c r="Y15" s="168">
        <f>'106年'!Y9</f>
        <v>4295</v>
      </c>
      <c r="Z15" s="24">
        <f>'106年'!Z9</f>
        <v>4128</v>
      </c>
    </row>
    <row r="16" spans="1:26" s="8" customFormat="1" ht="30" customHeight="1" x14ac:dyDescent="0.25">
      <c r="A16" s="250" t="s">
        <v>17</v>
      </c>
      <c r="B16" s="251"/>
      <c r="C16" s="130">
        <f>'107年'!C9</f>
        <v>212813</v>
      </c>
      <c r="D16" s="130">
        <f>'107年'!D9</f>
        <v>70987</v>
      </c>
      <c r="E16" s="171">
        <f>'107年'!E9</f>
        <v>141826</v>
      </c>
      <c r="F16" s="130">
        <f>'107年'!F9</f>
        <v>55431</v>
      </c>
      <c r="G16" s="130">
        <f>'107年'!G9</f>
        <v>18297</v>
      </c>
      <c r="H16" s="171">
        <f>'107年'!H9</f>
        <v>37134</v>
      </c>
      <c r="I16" s="130">
        <f>'107年'!I9</f>
        <v>81395</v>
      </c>
      <c r="J16" s="130">
        <f>'107年'!J9</f>
        <v>24562</v>
      </c>
      <c r="K16" s="171">
        <f>'107年'!K9</f>
        <v>56833</v>
      </c>
      <c r="L16" s="130">
        <f>'107年'!L9</f>
        <v>43129</v>
      </c>
      <c r="M16" s="130">
        <f>'107年'!M9</f>
        <v>13935</v>
      </c>
      <c r="N16" s="171">
        <f>'107年'!N9</f>
        <v>29194</v>
      </c>
      <c r="O16" s="130">
        <f>'107年'!O9</f>
        <v>13406</v>
      </c>
      <c r="P16" s="130">
        <f>'107年'!P9</f>
        <v>5061</v>
      </c>
      <c r="Q16" s="171">
        <f>'107年'!Q9</f>
        <v>8345</v>
      </c>
      <c r="R16" s="130">
        <f>'107年'!R9</f>
        <v>6130</v>
      </c>
      <c r="S16" s="130">
        <f>'107年'!S9</f>
        <v>2591</v>
      </c>
      <c r="T16" s="171">
        <f>'107年'!T9</f>
        <v>3539</v>
      </c>
      <c r="U16" s="130">
        <f>'107年'!U9</f>
        <v>4634</v>
      </c>
      <c r="V16" s="130">
        <f>'107年'!V9</f>
        <v>2011</v>
      </c>
      <c r="W16" s="171">
        <f>'107年'!W9</f>
        <v>2623</v>
      </c>
      <c r="X16" s="130">
        <f>'107年'!X9</f>
        <v>8688</v>
      </c>
      <c r="Y16" s="130">
        <f>'107年'!Y9</f>
        <v>4530</v>
      </c>
      <c r="Z16" s="171">
        <f>'107年'!Z9</f>
        <v>4158</v>
      </c>
    </row>
    <row r="17" spans="1:26" s="8" customFormat="1" ht="30" customHeight="1" x14ac:dyDescent="0.25">
      <c r="A17" s="250" t="s">
        <v>18</v>
      </c>
      <c r="B17" s="251"/>
      <c r="C17" s="130">
        <f>'108年'!C9</f>
        <v>235547</v>
      </c>
      <c r="D17" s="130">
        <f>'108年'!D9</f>
        <v>79880</v>
      </c>
      <c r="E17" s="171">
        <f>'108年'!E9</f>
        <v>155667</v>
      </c>
      <c r="F17" s="130">
        <f>'108年'!F9</f>
        <v>60620</v>
      </c>
      <c r="G17" s="130">
        <f>'108年'!G9</f>
        <v>20294</v>
      </c>
      <c r="H17" s="171">
        <f>'108年'!H9</f>
        <v>40326</v>
      </c>
      <c r="I17" s="130">
        <f>'108年'!I9</f>
        <v>86147</v>
      </c>
      <c r="J17" s="130">
        <f>'108年'!J9</f>
        <v>27035</v>
      </c>
      <c r="K17" s="171">
        <f>'108年'!K9</f>
        <v>59112</v>
      </c>
      <c r="L17" s="130">
        <f>'108年'!L9</f>
        <v>49763</v>
      </c>
      <c r="M17" s="130">
        <f>'108年'!M9</f>
        <v>15531</v>
      </c>
      <c r="N17" s="171">
        <f>'108年'!N9</f>
        <v>34232</v>
      </c>
      <c r="O17" s="130">
        <f>'108年'!O9</f>
        <v>16606</v>
      </c>
      <c r="P17" s="130">
        <f>'108年'!P9</f>
        <v>6369</v>
      </c>
      <c r="Q17" s="171">
        <f>'108年'!Q9</f>
        <v>10237</v>
      </c>
      <c r="R17" s="130">
        <f>'108年'!R9</f>
        <v>7740</v>
      </c>
      <c r="S17" s="130">
        <f>'108年'!S9</f>
        <v>3301</v>
      </c>
      <c r="T17" s="171">
        <f>'108年'!T9</f>
        <v>4439</v>
      </c>
      <c r="U17" s="130">
        <f>'108年'!U9</f>
        <v>5536</v>
      </c>
      <c r="V17" s="130">
        <f>'108年'!V9</f>
        <v>2399</v>
      </c>
      <c r="W17" s="171">
        <f>'108年'!W9</f>
        <v>3137</v>
      </c>
      <c r="X17" s="130">
        <f>'108年'!X9</f>
        <v>9135</v>
      </c>
      <c r="Y17" s="130">
        <f>'108年'!Y9</f>
        <v>4951</v>
      </c>
      <c r="Z17" s="171">
        <f>'108年'!Z9</f>
        <v>4184</v>
      </c>
    </row>
    <row r="18" spans="1:26" s="8" customFormat="1" ht="30" customHeight="1" x14ac:dyDescent="0.25">
      <c r="A18" s="250" t="s">
        <v>19</v>
      </c>
      <c r="B18" s="251"/>
      <c r="C18" s="130">
        <f>'109年'!C9</f>
        <v>253787</v>
      </c>
      <c r="D18" s="130">
        <f>'109年'!D9</f>
        <v>88296</v>
      </c>
      <c r="E18" s="171">
        <f>'109年'!E9</f>
        <v>165491</v>
      </c>
      <c r="F18" s="130">
        <f>'109年'!F9</f>
        <v>69543</v>
      </c>
      <c r="G18" s="130">
        <f>'109年'!G9</f>
        <v>24042</v>
      </c>
      <c r="H18" s="171">
        <f>'109年'!H9</f>
        <v>45501</v>
      </c>
      <c r="I18" s="130">
        <f>'109年'!I9</f>
        <v>93560</v>
      </c>
      <c r="J18" s="130">
        <f>'109年'!J9</f>
        <v>29691</v>
      </c>
      <c r="K18" s="171">
        <f>'109年'!K9</f>
        <v>63869</v>
      </c>
      <c r="L18" s="130">
        <f>'109年'!L9</f>
        <v>51429</v>
      </c>
      <c r="M18" s="130">
        <f>'109年'!M9</f>
        <v>16562</v>
      </c>
      <c r="N18" s="171">
        <f>'109年'!N9</f>
        <v>34867</v>
      </c>
      <c r="O18" s="130">
        <f>'109年'!O9</f>
        <v>16298</v>
      </c>
      <c r="P18" s="130">
        <f>'109年'!P9</f>
        <v>6463</v>
      </c>
      <c r="Q18" s="171">
        <f>'109年'!Q9</f>
        <v>9835</v>
      </c>
      <c r="R18" s="130">
        <f>'109年'!R9</f>
        <v>8005</v>
      </c>
      <c r="S18" s="130">
        <f>'109年'!S9</f>
        <v>3717</v>
      </c>
      <c r="T18" s="171">
        <f>'109年'!T9</f>
        <v>4288</v>
      </c>
      <c r="U18" s="130">
        <f>'109年'!U9</f>
        <v>5833</v>
      </c>
      <c r="V18" s="130">
        <f>'109年'!V9</f>
        <v>2732</v>
      </c>
      <c r="W18" s="171">
        <f>'109年'!W9</f>
        <v>3101</v>
      </c>
      <c r="X18" s="130">
        <f>'109年'!X9</f>
        <v>9119</v>
      </c>
      <c r="Y18" s="130">
        <f>'109年'!Y9</f>
        <v>5089</v>
      </c>
      <c r="Z18" s="171">
        <f>'109年'!Z9</f>
        <v>4030</v>
      </c>
    </row>
    <row r="19" spans="1:26" s="8" customFormat="1" ht="30" customHeight="1" x14ac:dyDescent="0.25">
      <c r="A19" s="250" t="s">
        <v>20</v>
      </c>
      <c r="B19" s="251"/>
      <c r="C19" s="130">
        <f>'110年'!C9</f>
        <v>270668</v>
      </c>
      <c r="D19" s="130">
        <f>'110年'!D9</f>
        <v>96106</v>
      </c>
      <c r="E19" s="171">
        <f>'110年'!E9</f>
        <v>174562</v>
      </c>
      <c r="F19" s="130">
        <f>'110年'!F9</f>
        <v>77933</v>
      </c>
      <c r="G19" s="130">
        <f>'110年'!G9</f>
        <v>27236</v>
      </c>
      <c r="H19" s="171">
        <f>'110年'!H9</f>
        <v>50701</v>
      </c>
      <c r="I19" s="130">
        <f>'110年'!I9</f>
        <v>99474</v>
      </c>
      <c r="J19" s="130">
        <f>'110年'!J9</f>
        <v>32564</v>
      </c>
      <c r="K19" s="171">
        <f>'110年'!K9</f>
        <v>66910</v>
      </c>
      <c r="L19" s="130">
        <f>'110年'!L9</f>
        <v>53681</v>
      </c>
      <c r="M19" s="130">
        <f>'110年'!M9</f>
        <v>18031</v>
      </c>
      <c r="N19" s="171">
        <f>'110年'!N9</f>
        <v>35646</v>
      </c>
      <c r="O19" s="130">
        <f>'110年'!O9</f>
        <v>15984</v>
      </c>
      <c r="P19" s="130">
        <f>'110年'!P9</f>
        <v>6468</v>
      </c>
      <c r="Q19" s="171">
        <f>'110年'!Q9</f>
        <v>9516</v>
      </c>
      <c r="R19" s="130">
        <f>'110年'!R9</f>
        <v>8134</v>
      </c>
      <c r="S19" s="130">
        <f>'110年'!S9</f>
        <v>3766</v>
      </c>
      <c r="T19" s="171">
        <f>'110年'!T9</f>
        <v>4368</v>
      </c>
      <c r="U19" s="130">
        <f>'110年'!U9</f>
        <v>6021</v>
      </c>
      <c r="V19" s="130">
        <f>'110年'!V9</f>
        <v>2801</v>
      </c>
      <c r="W19" s="171">
        <f>'110年'!W9</f>
        <v>3220</v>
      </c>
      <c r="X19" s="130">
        <f>'110年'!X9</f>
        <v>9441</v>
      </c>
      <c r="Y19" s="130">
        <f>'110年'!Y9</f>
        <v>5240</v>
      </c>
      <c r="Z19" s="171">
        <f>'110年'!Z9</f>
        <v>4201</v>
      </c>
    </row>
    <row r="20" spans="1:26" s="8" customFormat="1" ht="30" customHeight="1" x14ac:dyDescent="0.25">
      <c r="A20" s="250" t="s">
        <v>21</v>
      </c>
      <c r="B20" s="251"/>
      <c r="C20" s="130">
        <f>'111年'!C9</f>
        <v>276342</v>
      </c>
      <c r="D20" s="130">
        <f>'111年'!D9</f>
        <v>98800</v>
      </c>
      <c r="E20" s="171">
        <f>'111年'!E9</f>
        <v>177542</v>
      </c>
      <c r="F20" s="130">
        <f>'111年'!F9</f>
        <v>77137</v>
      </c>
      <c r="G20" s="130">
        <f>'111年'!G9</f>
        <v>26451</v>
      </c>
      <c r="H20" s="171">
        <f>'111年'!H9</f>
        <v>50686</v>
      </c>
      <c r="I20" s="130">
        <f>'111年'!I9</f>
        <v>100165</v>
      </c>
      <c r="J20" s="130">
        <f>'111年'!J9</f>
        <v>33572</v>
      </c>
      <c r="K20" s="171">
        <f>'111年'!K9</f>
        <v>66593</v>
      </c>
      <c r="L20" s="130">
        <f>'111年'!L9</f>
        <v>56170</v>
      </c>
      <c r="M20" s="130">
        <f>'111年'!M9</f>
        <v>19729</v>
      </c>
      <c r="N20" s="171">
        <f>'111年'!N9</f>
        <v>36441</v>
      </c>
      <c r="O20" s="130">
        <f>'111年'!O9</f>
        <v>18948</v>
      </c>
      <c r="P20" s="130">
        <f>'111年'!P9</f>
        <v>7365</v>
      </c>
      <c r="Q20" s="171">
        <f>'111年'!Q9</f>
        <v>11583</v>
      </c>
      <c r="R20" s="130">
        <f>'111年'!R9</f>
        <v>8601</v>
      </c>
      <c r="S20" s="130">
        <f>'111年'!S9</f>
        <v>3886</v>
      </c>
      <c r="T20" s="171">
        <f>'111年'!T9</f>
        <v>4715</v>
      </c>
      <c r="U20" s="130">
        <f>'111年'!U9</f>
        <v>6014</v>
      </c>
      <c r="V20" s="130">
        <f>'111年'!V9</f>
        <v>2769</v>
      </c>
      <c r="W20" s="171">
        <f>'111年'!W9</f>
        <v>3245</v>
      </c>
      <c r="X20" s="130">
        <f>'111年'!X9</f>
        <v>9307</v>
      </c>
      <c r="Y20" s="130">
        <f>'111年'!Y9</f>
        <v>5028</v>
      </c>
      <c r="Z20" s="171">
        <f>'111年'!Z9</f>
        <v>4279</v>
      </c>
    </row>
    <row r="21" spans="1:26" s="16" customFormat="1" ht="6" customHeight="1" x14ac:dyDescent="0.25">
      <c r="A21" s="11"/>
      <c r="B21" s="12"/>
      <c r="C21" s="13"/>
      <c r="D21" s="14"/>
      <c r="E21" s="15"/>
      <c r="F21" s="14"/>
      <c r="G21" s="14"/>
      <c r="H21" s="15"/>
      <c r="I21" s="14"/>
      <c r="J21" s="14"/>
      <c r="K21" s="15"/>
      <c r="L21" s="14"/>
      <c r="M21" s="14"/>
      <c r="N21" s="15"/>
      <c r="O21" s="14"/>
      <c r="P21" s="14"/>
      <c r="Q21" s="15"/>
      <c r="R21" s="14"/>
      <c r="S21" s="14"/>
      <c r="T21" s="15"/>
      <c r="U21" s="14"/>
      <c r="V21" s="14"/>
      <c r="W21" s="15"/>
      <c r="X21" s="14"/>
      <c r="Y21" s="14"/>
      <c r="Z21" s="15"/>
    </row>
    <row r="22" spans="1:26" s="8" customFormat="1" ht="14.1" customHeight="1" x14ac:dyDescent="0.25">
      <c r="A22" s="8" t="s">
        <v>22</v>
      </c>
    </row>
    <row r="23" spans="1:26" ht="16.5" customHeight="1" x14ac:dyDescent="0.25">
      <c r="A23" s="49"/>
    </row>
    <row r="24" spans="1:26" ht="16.5" customHeight="1" x14ac:dyDescent="0.25">
      <c r="A24" s="8"/>
    </row>
  </sheetData>
  <mergeCells count="25">
    <mergeCell ref="A19:B19"/>
    <mergeCell ref="A20:B20"/>
    <mergeCell ref="A14:B14"/>
    <mergeCell ref="A15:B15"/>
    <mergeCell ref="A16:B16"/>
    <mergeCell ref="A17:B17"/>
    <mergeCell ref="A18:B18"/>
    <mergeCell ref="A9:B9"/>
    <mergeCell ref="A10:B10"/>
    <mergeCell ref="A11:B11"/>
    <mergeCell ref="A12:B12"/>
    <mergeCell ref="A13:B13"/>
    <mergeCell ref="R6:T7"/>
    <mergeCell ref="U6:W7"/>
    <mergeCell ref="X6:Z7"/>
    <mergeCell ref="A5:B8"/>
    <mergeCell ref="C5:E5"/>
    <mergeCell ref="F5:Z5"/>
    <mergeCell ref="C6:C8"/>
    <mergeCell ref="D6:D8"/>
    <mergeCell ref="E6:E8"/>
    <mergeCell ref="F6:H7"/>
    <mergeCell ref="I6:K7"/>
    <mergeCell ref="L6:N7"/>
    <mergeCell ref="O6:Q7"/>
  </mergeCells>
  <phoneticPr fontId="21" type="noConversion"/>
  <printOptions horizontalCentered="1"/>
  <pageMargins left="0.19645669291338586" right="0.19645669291338586" top="0.6889763779527559" bottom="0.6889763779527559" header="0.39370078740157477" footer="0.39370078740157477"/>
  <pageSetup paperSize="9" fitToWidth="0" fitToHeight="0" pageOrder="overThenDown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workbookViewId="0">
      <selection activeCell="AB13" sqref="AB13"/>
    </sheetView>
  </sheetViews>
  <sheetFormatPr defaultRowHeight="16.5" customHeight="1" x14ac:dyDescent="0.25"/>
  <cols>
    <col min="1" max="1" width="5.5" customWidth="1"/>
    <col min="2" max="2" width="9" style="17" customWidth="1"/>
    <col min="3" max="3" width="6.25" customWidth="1"/>
    <col min="4" max="4" width="5.25" customWidth="1"/>
    <col min="5" max="5" width="5.625" customWidth="1"/>
    <col min="6" max="26" width="5.875" customWidth="1"/>
    <col min="27" max="27" width="8.5" customWidth="1"/>
    <col min="28" max="1024" width="8.375" customWidth="1"/>
  </cols>
  <sheetData>
    <row r="1" spans="1:26" s="2" customFormat="1" ht="17.25" customHeight="1" x14ac:dyDescent="0.25">
      <c r="A1" s="1" t="s">
        <v>0</v>
      </c>
      <c r="B1" s="1"/>
      <c r="H1"/>
      <c r="I1"/>
      <c r="J1"/>
      <c r="K1"/>
      <c r="L1"/>
      <c r="M1"/>
      <c r="N1"/>
    </row>
    <row r="2" spans="1:26" s="4" customFormat="1" ht="4.5" customHeight="1" x14ac:dyDescent="0.25">
      <c r="A2" s="3"/>
      <c r="B2" s="3"/>
    </row>
    <row r="3" spans="1:26" s="4" customFormat="1" ht="13.5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Z3" s="6" t="s">
        <v>2</v>
      </c>
    </row>
    <row r="4" spans="1:26" s="4" customFormat="1" ht="5.25" customHeight="1" x14ac:dyDescent="0.25"/>
    <row r="5" spans="1:26" s="8" customFormat="1" ht="15" customHeight="1" x14ac:dyDescent="0.25">
      <c r="A5" s="226" t="s">
        <v>3</v>
      </c>
      <c r="B5" s="226"/>
      <c r="C5" s="247" t="s">
        <v>4</v>
      </c>
      <c r="D5" s="247"/>
      <c r="E5" s="247"/>
      <c r="F5" s="248" t="s">
        <v>5</v>
      </c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</row>
    <row r="6" spans="1:26" s="8" customFormat="1" ht="14.25" customHeight="1" x14ac:dyDescent="0.25">
      <c r="A6" s="226"/>
      <c r="B6" s="226"/>
      <c r="C6" s="247" t="s">
        <v>6</v>
      </c>
      <c r="D6" s="247" t="s">
        <v>7</v>
      </c>
      <c r="E6" s="249" t="s">
        <v>8</v>
      </c>
      <c r="F6" s="247" t="s">
        <v>30</v>
      </c>
      <c r="G6" s="247"/>
      <c r="H6" s="247"/>
      <c r="I6" s="247" t="s">
        <v>31</v>
      </c>
      <c r="J6" s="247"/>
      <c r="K6" s="247"/>
      <c r="L6" s="247" t="s">
        <v>32</v>
      </c>
      <c r="M6" s="247"/>
      <c r="N6" s="247"/>
      <c r="O6" s="247" t="s">
        <v>33</v>
      </c>
      <c r="P6" s="247"/>
      <c r="Q6" s="247"/>
      <c r="R6" s="247" t="s">
        <v>34</v>
      </c>
      <c r="S6" s="247"/>
      <c r="T6" s="247"/>
      <c r="U6" s="247" t="s">
        <v>35</v>
      </c>
      <c r="V6" s="247"/>
      <c r="W6" s="247"/>
      <c r="X6" s="248" t="s">
        <v>36</v>
      </c>
      <c r="Y6" s="248"/>
      <c r="Z6" s="248"/>
    </row>
    <row r="7" spans="1:26" s="8" customFormat="1" ht="9.75" customHeight="1" x14ac:dyDescent="0.25">
      <c r="A7" s="226"/>
      <c r="B7" s="226"/>
      <c r="C7" s="247"/>
      <c r="D7" s="247"/>
      <c r="E7" s="249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8"/>
      <c r="Y7" s="248"/>
      <c r="Z7" s="248"/>
    </row>
    <row r="8" spans="1:26" s="8" customFormat="1" ht="15.6" customHeight="1" x14ac:dyDescent="0.25">
      <c r="A8" s="226"/>
      <c r="B8" s="226"/>
      <c r="C8" s="247"/>
      <c r="D8" s="247"/>
      <c r="E8" s="249"/>
      <c r="F8" s="19" t="s">
        <v>16</v>
      </c>
      <c r="G8" s="7" t="s">
        <v>7</v>
      </c>
      <c r="H8" s="18" t="s">
        <v>8</v>
      </c>
      <c r="I8" s="7" t="s">
        <v>16</v>
      </c>
      <c r="J8" s="7" t="s">
        <v>7</v>
      </c>
      <c r="K8" s="18" t="s">
        <v>8</v>
      </c>
      <c r="L8" s="7" t="s">
        <v>16</v>
      </c>
      <c r="M8" s="7" t="s">
        <v>7</v>
      </c>
      <c r="N8" s="20" t="s">
        <v>8</v>
      </c>
      <c r="O8" s="19" t="s">
        <v>16</v>
      </c>
      <c r="P8" s="7" t="s">
        <v>7</v>
      </c>
      <c r="Q8" s="18" t="s">
        <v>8</v>
      </c>
      <c r="R8" s="7" t="s">
        <v>16</v>
      </c>
      <c r="S8" s="7" t="s">
        <v>7</v>
      </c>
      <c r="T8" s="20" t="s">
        <v>8</v>
      </c>
      <c r="U8" s="7" t="s">
        <v>16</v>
      </c>
      <c r="V8" s="7" t="s">
        <v>7</v>
      </c>
      <c r="W8" s="20" t="s">
        <v>8</v>
      </c>
      <c r="X8" s="7" t="s">
        <v>16</v>
      </c>
      <c r="Y8" s="7" t="s">
        <v>7</v>
      </c>
      <c r="Z8" s="20" t="s">
        <v>8</v>
      </c>
    </row>
    <row r="9" spans="1:26" s="8" customFormat="1" ht="30" customHeight="1" x14ac:dyDescent="0.25">
      <c r="A9" s="211" t="s">
        <v>37</v>
      </c>
      <c r="B9" s="212"/>
      <c r="C9" s="162">
        <f>'92年'!C9</f>
        <v>101606</v>
      </c>
      <c r="D9" s="163">
        <f>'92年'!D9</f>
        <v>41999</v>
      </c>
      <c r="E9" s="164">
        <f>'92年'!E9</f>
        <v>59607</v>
      </c>
      <c r="F9" s="163">
        <f>'92年'!F9</f>
        <v>9002</v>
      </c>
      <c r="G9" s="163">
        <f>'92年'!G9</f>
        <v>4596</v>
      </c>
      <c r="H9" s="164">
        <f>'92年'!H9</f>
        <v>4406</v>
      </c>
      <c r="I9" s="163">
        <f>'92年'!I9</f>
        <v>22462</v>
      </c>
      <c r="J9" s="163">
        <f>'92年'!J9</f>
        <v>9510</v>
      </c>
      <c r="K9" s="164">
        <f>'92年'!K9</f>
        <v>12952</v>
      </c>
      <c r="L9" s="163">
        <f>'92年'!L9</f>
        <v>28032</v>
      </c>
      <c r="M9" s="163">
        <f>'92年'!M9</f>
        <v>10717</v>
      </c>
      <c r="N9" s="164">
        <f>'92年'!N9</f>
        <v>17315</v>
      </c>
      <c r="O9" s="163">
        <f>'92年'!O9</f>
        <v>25803</v>
      </c>
      <c r="P9" s="163">
        <f>'92年'!P9</f>
        <v>9689</v>
      </c>
      <c r="Q9" s="164">
        <f>'92年'!Q9</f>
        <v>16114</v>
      </c>
      <c r="R9" s="163">
        <f>'92年'!R9</f>
        <v>9982</v>
      </c>
      <c r="S9" s="163">
        <f>'92年'!S9</f>
        <v>4270</v>
      </c>
      <c r="T9" s="164">
        <f>'92年'!T9</f>
        <v>5712</v>
      </c>
      <c r="U9" s="163">
        <f>'92年'!U9</f>
        <v>2569</v>
      </c>
      <c r="V9" s="163">
        <f>'92年'!V9</f>
        <v>1267</v>
      </c>
      <c r="W9" s="164">
        <f>'92年'!W9</f>
        <v>1302</v>
      </c>
      <c r="X9" s="163">
        <f>'92年'!X9</f>
        <v>3756</v>
      </c>
      <c r="Y9" s="163">
        <f>'92年'!Y9</f>
        <v>1950</v>
      </c>
      <c r="Z9" s="164">
        <f>'92年'!Z9</f>
        <v>1806</v>
      </c>
    </row>
    <row r="10" spans="1:26" s="8" customFormat="1" ht="30" customHeight="1" x14ac:dyDescent="0.25">
      <c r="A10" s="250" t="s">
        <v>38</v>
      </c>
      <c r="B10" s="251"/>
      <c r="C10" s="165">
        <f>'93年'!C9</f>
        <v>119236</v>
      </c>
      <c r="D10" s="166">
        <f>'93年'!D9</f>
        <v>50509</v>
      </c>
      <c r="E10" s="167">
        <f>'93年'!E9</f>
        <v>68727</v>
      </c>
      <c r="F10" s="166">
        <f>'93年'!F9</f>
        <v>9307</v>
      </c>
      <c r="G10" s="166">
        <f>'93年'!G9</f>
        <v>4757</v>
      </c>
      <c r="H10" s="167">
        <f>'93年'!H9</f>
        <v>4550</v>
      </c>
      <c r="I10" s="166">
        <f>'93年'!I9</f>
        <v>25561</v>
      </c>
      <c r="J10" s="166">
        <f>'93年'!J9</f>
        <v>11044</v>
      </c>
      <c r="K10" s="167">
        <f>'93年'!K9</f>
        <v>14517</v>
      </c>
      <c r="L10" s="166">
        <f>'93年'!L9</f>
        <v>31641</v>
      </c>
      <c r="M10" s="166">
        <f>'93年'!M9</f>
        <v>11988</v>
      </c>
      <c r="N10" s="167">
        <f>'93年'!N9</f>
        <v>19653</v>
      </c>
      <c r="O10" s="166">
        <f>'93年'!O9</f>
        <v>27228</v>
      </c>
      <c r="P10" s="166">
        <f>'93年'!P9</f>
        <v>10725</v>
      </c>
      <c r="Q10" s="167">
        <f>'93年'!Q9</f>
        <v>16503</v>
      </c>
      <c r="R10" s="166">
        <f>'93年'!R9</f>
        <v>11133</v>
      </c>
      <c r="S10" s="166">
        <f>'93年'!S9</f>
        <v>4953</v>
      </c>
      <c r="T10" s="167">
        <f>'93年'!T9</f>
        <v>6180</v>
      </c>
      <c r="U10" s="166">
        <f>'93年'!U9</f>
        <v>3250</v>
      </c>
      <c r="V10" s="166">
        <f>'93年'!V9</f>
        <v>1494</v>
      </c>
      <c r="W10" s="167">
        <f>'93年'!W9</f>
        <v>1756</v>
      </c>
      <c r="X10" s="166">
        <f>'93年'!X9</f>
        <v>11116</v>
      </c>
      <c r="Y10" s="166">
        <f>'93年'!Y9</f>
        <v>5548</v>
      </c>
      <c r="Z10" s="167">
        <f>'93年'!Z9</f>
        <v>5568</v>
      </c>
    </row>
    <row r="11" spans="1:26" s="8" customFormat="1" ht="30" customHeight="1" x14ac:dyDescent="0.25">
      <c r="A11" s="250" t="s">
        <v>39</v>
      </c>
      <c r="B11" s="251"/>
      <c r="C11" s="165">
        <f>'94年'!C9</f>
        <v>125530</v>
      </c>
      <c r="D11" s="166">
        <f>'94年'!D9</f>
        <v>49679</v>
      </c>
      <c r="E11" s="167">
        <f>'94年'!E9</f>
        <v>75851</v>
      </c>
      <c r="F11" s="166">
        <f>'94年'!F9</f>
        <v>11250</v>
      </c>
      <c r="G11" s="166">
        <f>'94年'!G9</f>
        <v>4701</v>
      </c>
      <c r="H11" s="167">
        <f>'94年'!H9</f>
        <v>6549</v>
      </c>
      <c r="I11" s="166">
        <f>'94年'!I9</f>
        <v>28738</v>
      </c>
      <c r="J11" s="166">
        <f>'94年'!J9</f>
        <v>10560</v>
      </c>
      <c r="K11" s="167">
        <f>'94年'!K9</f>
        <v>18178</v>
      </c>
      <c r="L11" s="166">
        <f>'94年'!L9</f>
        <v>35701</v>
      </c>
      <c r="M11" s="166">
        <f>'94年'!M9</f>
        <v>14073</v>
      </c>
      <c r="N11" s="167">
        <f>'94年'!N9</f>
        <v>21628</v>
      </c>
      <c r="O11" s="166">
        <f>'94年'!O9</f>
        <v>24029</v>
      </c>
      <c r="P11" s="166">
        <f>'94年'!P9</f>
        <v>8947</v>
      </c>
      <c r="Q11" s="167">
        <f>'94年'!Q9</f>
        <v>15082</v>
      </c>
      <c r="R11" s="166">
        <f>'94年'!R9</f>
        <v>10940</v>
      </c>
      <c r="S11" s="166">
        <f>'94年'!S9</f>
        <v>4266</v>
      </c>
      <c r="T11" s="167">
        <f>'94年'!T9</f>
        <v>6674</v>
      </c>
      <c r="U11" s="166">
        <f>'94年'!U9</f>
        <v>3842</v>
      </c>
      <c r="V11" s="166">
        <f>'94年'!V9</f>
        <v>1582</v>
      </c>
      <c r="W11" s="167">
        <f>'94年'!W9</f>
        <v>2260</v>
      </c>
      <c r="X11" s="166">
        <f>'94年'!X9</f>
        <v>11030</v>
      </c>
      <c r="Y11" s="166">
        <f>'94年'!Y9</f>
        <v>5550</v>
      </c>
      <c r="Z11" s="167">
        <f>'94年'!Z9</f>
        <v>5480</v>
      </c>
    </row>
    <row r="12" spans="1:26" s="8" customFormat="1" ht="30" customHeight="1" x14ac:dyDescent="0.25">
      <c r="A12" s="250" t="s">
        <v>40</v>
      </c>
      <c r="B12" s="251"/>
      <c r="C12" s="165">
        <f>'95年'!C9</f>
        <v>126831</v>
      </c>
      <c r="D12" s="166">
        <f>'95年'!D9</f>
        <v>51027</v>
      </c>
      <c r="E12" s="167">
        <f>'95年'!E9</f>
        <v>75804</v>
      </c>
      <c r="F12" s="166">
        <f>'95年'!F9</f>
        <v>11019</v>
      </c>
      <c r="G12" s="166">
        <f>'95年'!G9</f>
        <v>4986</v>
      </c>
      <c r="H12" s="167">
        <f>'95年'!H9</f>
        <v>6033</v>
      </c>
      <c r="I12" s="166">
        <f>'95年'!I9</f>
        <v>28955</v>
      </c>
      <c r="J12" s="166">
        <f>'95年'!J9</f>
        <v>11179</v>
      </c>
      <c r="K12" s="167">
        <f>'95年'!K9</f>
        <v>17776</v>
      </c>
      <c r="L12" s="166">
        <f>'95年'!L9</f>
        <v>36972</v>
      </c>
      <c r="M12" s="166">
        <f>'95年'!M9</f>
        <v>13367</v>
      </c>
      <c r="N12" s="167">
        <f>'95年'!N9</f>
        <v>23605</v>
      </c>
      <c r="O12" s="166">
        <f>'95年'!O9</f>
        <v>22184</v>
      </c>
      <c r="P12" s="166">
        <f>'95年'!P9</f>
        <v>9078</v>
      </c>
      <c r="Q12" s="167">
        <f>'95年'!Q9</f>
        <v>13106</v>
      </c>
      <c r="R12" s="166">
        <f>'95年'!R9</f>
        <v>9911</v>
      </c>
      <c r="S12" s="166">
        <f>'95年'!S9</f>
        <v>4509</v>
      </c>
      <c r="T12" s="167">
        <f>'95年'!T9</f>
        <v>5402</v>
      </c>
      <c r="U12" s="166">
        <f>'95年'!U9</f>
        <v>4421</v>
      </c>
      <c r="V12" s="166">
        <f>'95年'!V9</f>
        <v>1865</v>
      </c>
      <c r="W12" s="167">
        <f>'95年'!W9</f>
        <v>2556</v>
      </c>
      <c r="X12" s="166">
        <f>'95年'!X9</f>
        <v>13369</v>
      </c>
      <c r="Y12" s="166">
        <f>'95年'!Y9</f>
        <v>6043</v>
      </c>
      <c r="Z12" s="167">
        <f>'95年'!Z9</f>
        <v>7326</v>
      </c>
    </row>
    <row r="13" spans="1:26" s="8" customFormat="1" ht="30" customHeight="1" x14ac:dyDescent="0.25">
      <c r="A13" s="250" t="s">
        <v>41</v>
      </c>
      <c r="B13" s="251"/>
      <c r="C13" s="165">
        <f>'96年'!C9</f>
        <v>130779</v>
      </c>
      <c r="D13" s="166">
        <f>'96年'!D9</f>
        <v>51815</v>
      </c>
      <c r="E13" s="167">
        <f>'96年'!E9</f>
        <v>78964</v>
      </c>
      <c r="F13" s="166">
        <f>'96年'!F9</f>
        <v>11813</v>
      </c>
      <c r="G13" s="166">
        <f>'96年'!G9</f>
        <v>5365</v>
      </c>
      <c r="H13" s="167">
        <f>'96年'!H9</f>
        <v>6448</v>
      </c>
      <c r="I13" s="166">
        <f>'96年'!I9</f>
        <v>30993</v>
      </c>
      <c r="J13" s="166">
        <f>'96年'!J9</f>
        <v>11881</v>
      </c>
      <c r="K13" s="167">
        <f>'96年'!K9</f>
        <v>19112</v>
      </c>
      <c r="L13" s="166">
        <f>'96年'!L9</f>
        <v>36164</v>
      </c>
      <c r="M13" s="166">
        <f>'96年'!M9</f>
        <v>12563</v>
      </c>
      <c r="N13" s="167">
        <f>'96年'!N9</f>
        <v>23601</v>
      </c>
      <c r="O13" s="166">
        <f>'96年'!O9</f>
        <v>24409</v>
      </c>
      <c r="P13" s="166">
        <f>'96年'!P9</f>
        <v>10276</v>
      </c>
      <c r="Q13" s="167">
        <f>'96年'!Q9</f>
        <v>14133</v>
      </c>
      <c r="R13" s="166">
        <f>'96年'!R9</f>
        <v>10625</v>
      </c>
      <c r="S13" s="166">
        <f>'96年'!S9</f>
        <v>4202</v>
      </c>
      <c r="T13" s="167">
        <f>'96年'!T9</f>
        <v>6423</v>
      </c>
      <c r="U13" s="166">
        <f>'96年'!U9</f>
        <v>3903</v>
      </c>
      <c r="V13" s="166">
        <f>'96年'!V9</f>
        <v>1778</v>
      </c>
      <c r="W13" s="167">
        <f>'96年'!W9</f>
        <v>2125</v>
      </c>
      <c r="X13" s="166">
        <f>'96年'!X9</f>
        <v>12872</v>
      </c>
      <c r="Y13" s="166">
        <f>'96年'!Y9</f>
        <v>5750</v>
      </c>
      <c r="Z13" s="167">
        <f>'96年'!Z9</f>
        <v>7122</v>
      </c>
    </row>
    <row r="14" spans="1:26" s="8" customFormat="1" ht="30" customHeight="1" x14ac:dyDescent="0.25">
      <c r="A14" s="250" t="s">
        <v>42</v>
      </c>
      <c r="B14" s="251"/>
      <c r="C14" s="165">
        <f>'97年'!C9</f>
        <v>150914</v>
      </c>
      <c r="D14" s="166">
        <f>'97年'!D9</f>
        <v>57727</v>
      </c>
      <c r="E14" s="167">
        <f>'97年'!E9</f>
        <v>93187</v>
      </c>
      <c r="F14" s="166">
        <f>'97年'!F9</f>
        <v>16338</v>
      </c>
      <c r="G14" s="166">
        <f>'97年'!G9</f>
        <v>7116</v>
      </c>
      <c r="H14" s="167">
        <f>'97年'!H9</f>
        <v>9222</v>
      </c>
      <c r="I14" s="166">
        <f>'97年'!I9</f>
        <v>35605</v>
      </c>
      <c r="J14" s="166">
        <f>'97年'!J9</f>
        <v>13154</v>
      </c>
      <c r="K14" s="167">
        <f>'97年'!K9</f>
        <v>22451</v>
      </c>
      <c r="L14" s="166">
        <f>'97年'!L9</f>
        <v>45714</v>
      </c>
      <c r="M14" s="166">
        <f>'97年'!M9</f>
        <v>15740</v>
      </c>
      <c r="N14" s="167">
        <f>'97年'!N9</f>
        <v>29974</v>
      </c>
      <c r="O14" s="166">
        <f>'97年'!O9</f>
        <v>26690</v>
      </c>
      <c r="P14" s="166">
        <f>'97年'!P9</f>
        <v>10030</v>
      </c>
      <c r="Q14" s="167">
        <f>'97年'!Q9</f>
        <v>16660</v>
      </c>
      <c r="R14" s="166">
        <f>'97年'!R9</f>
        <v>13571</v>
      </c>
      <c r="S14" s="166">
        <f>'97年'!S9</f>
        <v>5176</v>
      </c>
      <c r="T14" s="167">
        <f>'97年'!T9</f>
        <v>8395</v>
      </c>
      <c r="U14" s="166">
        <f>'97年'!U9</f>
        <v>4221</v>
      </c>
      <c r="V14" s="166">
        <f>'97年'!V9</f>
        <v>1787</v>
      </c>
      <c r="W14" s="167">
        <f>'97年'!W9</f>
        <v>2434</v>
      </c>
      <c r="X14" s="166">
        <f>'97年'!X9</f>
        <v>8775</v>
      </c>
      <c r="Y14" s="166">
        <f>'97年'!Y9</f>
        <v>4724</v>
      </c>
      <c r="Z14" s="167">
        <f>'97年'!Z9</f>
        <v>4051</v>
      </c>
    </row>
    <row r="15" spans="1:26" s="8" customFormat="1" ht="30" customHeight="1" x14ac:dyDescent="0.25">
      <c r="A15" s="250" t="s">
        <v>43</v>
      </c>
      <c r="B15" s="251"/>
      <c r="C15" s="165">
        <f>'98年'!C9</f>
        <v>151101</v>
      </c>
      <c r="D15" s="166">
        <f>'98年'!D9</f>
        <v>56175</v>
      </c>
      <c r="E15" s="167">
        <f>'98年'!E9</f>
        <v>94926</v>
      </c>
      <c r="F15" s="166">
        <f>'98年'!F9</f>
        <v>15679</v>
      </c>
      <c r="G15" s="166">
        <f>'98年'!G9</f>
        <v>6960</v>
      </c>
      <c r="H15" s="167">
        <f>'98年'!H9</f>
        <v>8719</v>
      </c>
      <c r="I15" s="166">
        <f>'98年'!I9</f>
        <v>37340</v>
      </c>
      <c r="J15" s="166">
        <f>'98年'!J9</f>
        <v>13731</v>
      </c>
      <c r="K15" s="167">
        <f>'98年'!K9</f>
        <v>23609</v>
      </c>
      <c r="L15" s="166">
        <f>'98年'!L9</f>
        <v>52458</v>
      </c>
      <c r="M15" s="166">
        <f>'98年'!M9</f>
        <v>17028</v>
      </c>
      <c r="N15" s="167">
        <f>'98年'!N9</f>
        <v>35430</v>
      </c>
      <c r="O15" s="166">
        <f>'98年'!O9</f>
        <v>24782</v>
      </c>
      <c r="P15" s="166">
        <f>'98年'!P9</f>
        <v>9298</v>
      </c>
      <c r="Q15" s="167">
        <f>'98年'!Q9</f>
        <v>15484</v>
      </c>
      <c r="R15" s="166">
        <f>'98年'!R9</f>
        <v>12240</v>
      </c>
      <c r="S15" s="166">
        <f>'98年'!S9</f>
        <v>4727</v>
      </c>
      <c r="T15" s="167">
        <f>'98年'!T9</f>
        <v>7513</v>
      </c>
      <c r="U15" s="166">
        <f>'98年'!U9</f>
        <v>2440</v>
      </c>
      <c r="V15" s="166">
        <f>'98年'!V9</f>
        <v>1109</v>
      </c>
      <c r="W15" s="167">
        <f>'98年'!W9</f>
        <v>1331</v>
      </c>
      <c r="X15" s="166">
        <f>'98年'!X9</f>
        <v>6162</v>
      </c>
      <c r="Y15" s="166">
        <f>'98年'!Y9</f>
        <v>3322</v>
      </c>
      <c r="Z15" s="167">
        <f>'98年'!Z9</f>
        <v>2840</v>
      </c>
    </row>
    <row r="16" spans="1:26" s="8" customFormat="1" ht="30" customHeight="1" x14ac:dyDescent="0.25">
      <c r="A16" s="250" t="s">
        <v>44</v>
      </c>
      <c r="B16" s="251"/>
      <c r="C16" s="165">
        <f>'99年'!C9</f>
        <v>167217</v>
      </c>
      <c r="D16" s="166">
        <f>'99年'!D9</f>
        <v>62522</v>
      </c>
      <c r="E16" s="167">
        <f>'99年'!E9</f>
        <v>104695</v>
      </c>
      <c r="F16" s="166">
        <f>'99年'!F9</f>
        <v>23067</v>
      </c>
      <c r="G16" s="166">
        <f>'99年'!G9</f>
        <v>9760</v>
      </c>
      <c r="H16" s="167">
        <f>'99年'!H9</f>
        <v>13307</v>
      </c>
      <c r="I16" s="166">
        <f>'99年'!I9</f>
        <v>37183</v>
      </c>
      <c r="J16" s="166">
        <f>'99年'!J9</f>
        <v>13298</v>
      </c>
      <c r="K16" s="167">
        <f>'99年'!K9</f>
        <v>23885</v>
      </c>
      <c r="L16" s="166">
        <f>'99年'!L9</f>
        <v>58963</v>
      </c>
      <c r="M16" s="166">
        <f>'99年'!M9</f>
        <v>19084</v>
      </c>
      <c r="N16" s="167">
        <f>'99年'!N9</f>
        <v>39879</v>
      </c>
      <c r="O16" s="166">
        <f>'99年'!O9</f>
        <v>27424</v>
      </c>
      <c r="P16" s="166">
        <f>'99年'!P9</f>
        <v>10863</v>
      </c>
      <c r="Q16" s="167">
        <f>'99年'!Q9</f>
        <v>16561</v>
      </c>
      <c r="R16" s="166">
        <f>'99年'!R9</f>
        <v>10480</v>
      </c>
      <c r="S16" s="166">
        <f>'99年'!S9</f>
        <v>4300</v>
      </c>
      <c r="T16" s="167">
        <f>'99年'!T9</f>
        <v>6180</v>
      </c>
      <c r="U16" s="166">
        <f>'99年'!U9</f>
        <v>3216</v>
      </c>
      <c r="V16" s="166">
        <f>'99年'!V9</f>
        <v>1512</v>
      </c>
      <c r="W16" s="167">
        <f>'99年'!W9</f>
        <v>1704</v>
      </c>
      <c r="X16" s="166">
        <f>'99年'!X9</f>
        <v>6884</v>
      </c>
      <c r="Y16" s="166">
        <f>'99年'!Y9</f>
        <v>3705</v>
      </c>
      <c r="Z16" s="167">
        <f>'99年'!Z9</f>
        <v>3179</v>
      </c>
    </row>
    <row r="17" spans="1:26" s="16" customFormat="1" ht="6" customHeight="1" x14ac:dyDescent="0.25">
      <c r="A17" s="11"/>
      <c r="B17" s="12"/>
      <c r="C17" s="13"/>
      <c r="D17" s="14"/>
      <c r="E17" s="15"/>
      <c r="F17" s="14"/>
      <c r="G17" s="14"/>
      <c r="H17" s="15"/>
      <c r="I17" s="14"/>
      <c r="J17" s="14"/>
      <c r="K17" s="15"/>
      <c r="L17" s="14"/>
      <c r="M17" s="14"/>
      <c r="N17" s="15"/>
      <c r="O17" s="14"/>
      <c r="P17" s="14"/>
      <c r="Q17" s="15"/>
      <c r="R17" s="14"/>
      <c r="S17" s="14"/>
      <c r="T17" s="15"/>
      <c r="U17" s="14"/>
      <c r="V17" s="14"/>
      <c r="W17" s="15"/>
      <c r="X17" s="14"/>
      <c r="Y17" s="14"/>
      <c r="Z17" s="15"/>
    </row>
    <row r="18" spans="1:26" s="8" customFormat="1" ht="14.1" customHeight="1" x14ac:dyDescent="0.25">
      <c r="A18" s="8" t="s">
        <v>22</v>
      </c>
    </row>
    <row r="19" spans="1:26" ht="16.5" customHeight="1" x14ac:dyDescent="0.25">
      <c r="A19" s="8" t="s">
        <v>45</v>
      </c>
    </row>
    <row r="20" spans="1:26" ht="16.5" customHeight="1" x14ac:dyDescent="0.25">
      <c r="A20" s="8"/>
    </row>
  </sheetData>
  <mergeCells count="21">
    <mergeCell ref="A14:B14"/>
    <mergeCell ref="A15:B15"/>
    <mergeCell ref="A16:B16"/>
    <mergeCell ref="A9:B9"/>
    <mergeCell ref="A10:B10"/>
    <mergeCell ref="A11:B11"/>
    <mergeCell ref="A12:B12"/>
    <mergeCell ref="A13:B13"/>
    <mergeCell ref="R6:T7"/>
    <mergeCell ref="U6:W7"/>
    <mergeCell ref="X6:Z7"/>
    <mergeCell ref="A5:B8"/>
    <mergeCell ref="C5:E5"/>
    <mergeCell ref="F5:Z5"/>
    <mergeCell ref="C6:C8"/>
    <mergeCell ref="D6:D8"/>
    <mergeCell ref="E6:E8"/>
    <mergeCell ref="F6:H7"/>
    <mergeCell ref="I6:K7"/>
    <mergeCell ref="L6:N7"/>
    <mergeCell ref="O6:Q7"/>
  </mergeCells>
  <phoneticPr fontId="21" type="noConversion"/>
  <printOptions horizontalCentered="1"/>
  <pageMargins left="0.19645669291338586" right="0.19645669291338586" top="0.6889763779527559" bottom="0.6889763779527559" header="0.39370078740157477" footer="0.39370078740157477"/>
  <pageSetup paperSize="9" fitToWidth="0" fitToHeight="0" pageOrder="overThenDown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workbookViewId="0">
      <selection activeCell="A34" sqref="A34"/>
    </sheetView>
  </sheetViews>
  <sheetFormatPr defaultRowHeight="16.5" customHeight="1" x14ac:dyDescent="0.25"/>
  <cols>
    <col min="1" max="1" width="5.875" customWidth="1"/>
    <col min="2" max="2" width="5.875" style="17" customWidth="1"/>
    <col min="3" max="3" width="7" style="31" customWidth="1"/>
    <col min="4" max="4" width="9" style="31" customWidth="1"/>
    <col min="5" max="5" width="9.125" style="31" customWidth="1"/>
    <col min="6" max="26" width="7" style="31" customWidth="1"/>
    <col min="27" max="27" width="8.5" customWidth="1"/>
    <col min="28" max="1024" width="8.375" customWidth="1"/>
  </cols>
  <sheetData>
    <row r="1" spans="1:28" s="2" customFormat="1" ht="22.5" customHeight="1" x14ac:dyDescent="0.25">
      <c r="A1" s="1" t="s">
        <v>0</v>
      </c>
      <c r="B1" s="1"/>
      <c r="C1" s="30"/>
      <c r="D1" s="30"/>
      <c r="E1" s="30"/>
      <c r="F1" s="30"/>
      <c r="G1" s="30"/>
      <c r="H1" s="31"/>
      <c r="I1" s="31"/>
      <c r="J1" s="31"/>
      <c r="K1" s="31"/>
      <c r="L1" s="31"/>
      <c r="M1" s="31"/>
      <c r="N1" s="31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8" s="4" customFormat="1" ht="15" hidden="1" customHeight="1" x14ac:dyDescent="0.25">
      <c r="A2" s="3"/>
      <c r="B2" s="3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8" s="4" customFormat="1" ht="30" customHeight="1" thickBot="1" x14ac:dyDescent="0.3">
      <c r="A3" s="5" t="s">
        <v>1</v>
      </c>
      <c r="B3" s="5"/>
      <c r="C3" s="33"/>
      <c r="D3" s="33"/>
      <c r="E3" s="33"/>
      <c r="F3" s="33"/>
      <c r="G3" s="33"/>
      <c r="H3" s="33"/>
      <c r="I3" s="33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6" t="s">
        <v>2</v>
      </c>
    </row>
    <row r="4" spans="1:28" s="4" customFormat="1" ht="40.5" hidden="1" customHeight="1" x14ac:dyDescent="0.25"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8" s="8" customFormat="1" ht="15" customHeight="1" x14ac:dyDescent="0.25">
      <c r="A5" s="224" t="s">
        <v>3</v>
      </c>
      <c r="B5" s="225"/>
      <c r="C5" s="230" t="s">
        <v>4</v>
      </c>
      <c r="D5" s="231"/>
      <c r="E5" s="231"/>
      <c r="F5" s="232" t="s">
        <v>5</v>
      </c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</row>
    <row r="6" spans="1:28" s="8" customFormat="1" ht="15" customHeight="1" x14ac:dyDescent="0.25">
      <c r="A6" s="226"/>
      <c r="B6" s="227"/>
      <c r="C6" s="233" t="s">
        <v>6</v>
      </c>
      <c r="D6" s="235" t="s">
        <v>7</v>
      </c>
      <c r="E6" s="237" t="s">
        <v>8</v>
      </c>
      <c r="F6" s="235" t="s">
        <v>9</v>
      </c>
      <c r="G6" s="235"/>
      <c r="H6" s="235"/>
      <c r="I6" s="235" t="s">
        <v>10</v>
      </c>
      <c r="J6" s="235"/>
      <c r="K6" s="235"/>
      <c r="L6" s="235" t="s">
        <v>11</v>
      </c>
      <c r="M6" s="235"/>
      <c r="N6" s="235"/>
      <c r="O6" s="235" t="s">
        <v>12</v>
      </c>
      <c r="P6" s="235"/>
      <c r="Q6" s="235"/>
      <c r="R6" s="235" t="s">
        <v>13</v>
      </c>
      <c r="S6" s="235"/>
      <c r="T6" s="235"/>
      <c r="U6" s="235" t="s">
        <v>14</v>
      </c>
      <c r="V6" s="235"/>
      <c r="W6" s="235"/>
      <c r="X6" s="252" t="s">
        <v>15</v>
      </c>
      <c r="Y6" s="252"/>
      <c r="Z6" s="252"/>
    </row>
    <row r="7" spans="1:28" s="8" customFormat="1" ht="15" customHeight="1" x14ac:dyDescent="0.25">
      <c r="A7" s="226"/>
      <c r="B7" s="227"/>
      <c r="C7" s="233"/>
      <c r="D7" s="235"/>
      <c r="E7" s="237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52"/>
      <c r="Y7" s="252"/>
      <c r="Z7" s="252"/>
    </row>
    <row r="8" spans="1:28" s="8" customFormat="1" ht="15" customHeight="1" x14ac:dyDescent="0.25">
      <c r="A8" s="226"/>
      <c r="B8" s="227"/>
      <c r="C8" s="233"/>
      <c r="D8" s="235"/>
      <c r="E8" s="237"/>
      <c r="F8" s="9" t="s">
        <v>16</v>
      </c>
      <c r="G8" s="128" t="s">
        <v>7</v>
      </c>
      <c r="H8" s="129" t="s">
        <v>8</v>
      </c>
      <c r="I8" s="128" t="s">
        <v>16</v>
      </c>
      <c r="J8" s="128" t="s">
        <v>7</v>
      </c>
      <c r="K8" s="129" t="s">
        <v>8</v>
      </c>
      <c r="L8" s="128" t="s">
        <v>16</v>
      </c>
      <c r="M8" s="128" t="s">
        <v>7</v>
      </c>
      <c r="N8" s="10" t="s">
        <v>8</v>
      </c>
      <c r="O8" s="9" t="s">
        <v>16</v>
      </c>
      <c r="P8" s="128" t="s">
        <v>7</v>
      </c>
      <c r="Q8" s="129" t="s">
        <v>8</v>
      </c>
      <c r="R8" s="128" t="s">
        <v>16</v>
      </c>
      <c r="S8" s="128" t="s">
        <v>7</v>
      </c>
      <c r="T8" s="10" t="s">
        <v>8</v>
      </c>
      <c r="U8" s="128" t="s">
        <v>16</v>
      </c>
      <c r="V8" s="128" t="s">
        <v>7</v>
      </c>
      <c r="W8" s="10" t="s">
        <v>8</v>
      </c>
      <c r="X8" s="128" t="s">
        <v>16</v>
      </c>
      <c r="Y8" s="128" t="s">
        <v>7</v>
      </c>
      <c r="Z8" s="10" t="s">
        <v>8</v>
      </c>
    </row>
    <row r="9" spans="1:28" s="43" customFormat="1" ht="15" customHeight="1" x14ac:dyDescent="0.25">
      <c r="A9" s="138" t="s">
        <v>21</v>
      </c>
      <c r="B9" s="139"/>
      <c r="C9" s="40">
        <f t="shared" ref="C9:Z9" si="0">SUM(C10:C32)</f>
        <v>276342</v>
      </c>
      <c r="D9" s="40">
        <f t="shared" si="0"/>
        <v>98800</v>
      </c>
      <c r="E9" s="41">
        <f t="shared" si="0"/>
        <v>177542</v>
      </c>
      <c r="F9" s="40">
        <f t="shared" si="0"/>
        <v>77137</v>
      </c>
      <c r="G9" s="40">
        <f t="shared" si="0"/>
        <v>26451</v>
      </c>
      <c r="H9" s="41">
        <f t="shared" si="0"/>
        <v>50686</v>
      </c>
      <c r="I9" s="40">
        <f t="shared" si="0"/>
        <v>100165</v>
      </c>
      <c r="J9" s="40">
        <f t="shared" si="0"/>
        <v>33572</v>
      </c>
      <c r="K9" s="41">
        <f t="shared" si="0"/>
        <v>66593</v>
      </c>
      <c r="L9" s="40">
        <f t="shared" si="0"/>
        <v>56170</v>
      </c>
      <c r="M9" s="40">
        <f t="shared" si="0"/>
        <v>19729</v>
      </c>
      <c r="N9" s="41">
        <f t="shared" si="0"/>
        <v>36441</v>
      </c>
      <c r="O9" s="40">
        <f t="shared" si="0"/>
        <v>18948</v>
      </c>
      <c r="P9" s="40">
        <f t="shared" si="0"/>
        <v>7365</v>
      </c>
      <c r="Q9" s="41">
        <f t="shared" si="0"/>
        <v>11583</v>
      </c>
      <c r="R9" s="40">
        <f t="shared" si="0"/>
        <v>8601</v>
      </c>
      <c r="S9" s="40">
        <f t="shared" si="0"/>
        <v>3886</v>
      </c>
      <c r="T9" s="41">
        <f t="shared" si="0"/>
        <v>4715</v>
      </c>
      <c r="U9" s="40">
        <f t="shared" si="0"/>
        <v>6014</v>
      </c>
      <c r="V9" s="40">
        <f t="shared" si="0"/>
        <v>2769</v>
      </c>
      <c r="W9" s="41">
        <f t="shared" si="0"/>
        <v>3245</v>
      </c>
      <c r="X9" s="40">
        <f t="shared" si="0"/>
        <v>9307</v>
      </c>
      <c r="Y9" s="40">
        <f t="shared" si="0"/>
        <v>5028</v>
      </c>
      <c r="Z9" s="41">
        <f t="shared" si="0"/>
        <v>4279</v>
      </c>
      <c r="AA9" s="42"/>
      <c r="AB9" s="42"/>
    </row>
    <row r="10" spans="1:28" s="44" customFormat="1" ht="15" customHeight="1" x14ac:dyDescent="0.25">
      <c r="A10" s="140"/>
      <c r="B10" s="141" t="s">
        <v>46</v>
      </c>
      <c r="C10" s="137">
        <v>10</v>
      </c>
      <c r="D10" s="47">
        <v>4</v>
      </c>
      <c r="E10" s="48">
        <v>6</v>
      </c>
      <c r="F10" s="47">
        <v>4</v>
      </c>
      <c r="G10" s="47">
        <v>2</v>
      </c>
      <c r="H10" s="48">
        <v>2</v>
      </c>
      <c r="I10" s="47">
        <v>4</v>
      </c>
      <c r="J10" s="47">
        <v>1</v>
      </c>
      <c r="K10" s="48">
        <v>3</v>
      </c>
      <c r="L10" s="47">
        <v>1</v>
      </c>
      <c r="M10" s="131" t="s">
        <v>47</v>
      </c>
      <c r="N10" s="48">
        <v>1</v>
      </c>
      <c r="O10" s="47">
        <v>1</v>
      </c>
      <c r="P10" s="47">
        <v>1</v>
      </c>
      <c r="Q10" s="132" t="s">
        <v>47</v>
      </c>
      <c r="R10" s="131" t="s">
        <v>47</v>
      </c>
      <c r="S10" s="131" t="s">
        <v>47</v>
      </c>
      <c r="T10" s="132" t="s">
        <v>47</v>
      </c>
      <c r="U10" s="131" t="s">
        <v>47</v>
      </c>
      <c r="V10" s="131" t="s">
        <v>47</v>
      </c>
      <c r="W10" s="132" t="s">
        <v>47</v>
      </c>
      <c r="X10" s="131" t="s">
        <v>47</v>
      </c>
      <c r="Y10" s="131" t="s">
        <v>47</v>
      </c>
      <c r="Z10" s="132" t="s">
        <v>47</v>
      </c>
    </row>
    <row r="11" spans="1:28" s="44" customFormat="1" ht="15" customHeight="1" x14ac:dyDescent="0.25">
      <c r="A11" s="140"/>
      <c r="B11" s="141" t="s">
        <v>48</v>
      </c>
      <c r="C11" s="137">
        <v>31016</v>
      </c>
      <c r="D11" s="47">
        <v>13198</v>
      </c>
      <c r="E11" s="48">
        <v>17818</v>
      </c>
      <c r="F11" s="47">
        <v>7124</v>
      </c>
      <c r="G11" s="47">
        <v>2855</v>
      </c>
      <c r="H11" s="48">
        <v>4269</v>
      </c>
      <c r="I11" s="47">
        <v>9345</v>
      </c>
      <c r="J11" s="47">
        <v>3516</v>
      </c>
      <c r="K11" s="48">
        <v>5829</v>
      </c>
      <c r="L11" s="47">
        <v>4804</v>
      </c>
      <c r="M11" s="47">
        <v>1636</v>
      </c>
      <c r="N11" s="48">
        <v>3168</v>
      </c>
      <c r="O11" s="47">
        <v>1726</v>
      </c>
      <c r="P11" s="47">
        <v>743</v>
      </c>
      <c r="Q11" s="48">
        <v>983</v>
      </c>
      <c r="R11" s="47">
        <f>S11+T11</f>
        <v>1072</v>
      </c>
      <c r="S11" s="47">
        <v>488</v>
      </c>
      <c r="T11" s="48">
        <v>584</v>
      </c>
      <c r="U11" s="47">
        <f>V11+W11</f>
        <v>562</v>
      </c>
      <c r="V11" s="47">
        <v>296</v>
      </c>
      <c r="W11" s="48">
        <v>266</v>
      </c>
      <c r="X11" s="47">
        <f>Y11+Z11</f>
        <v>6383</v>
      </c>
      <c r="Y11" s="47">
        <v>3664</v>
      </c>
      <c r="Z11" s="48">
        <v>2719</v>
      </c>
    </row>
    <row r="12" spans="1:28" s="44" customFormat="1" ht="15" customHeight="1" x14ac:dyDescent="0.25">
      <c r="A12" s="140"/>
      <c r="B12" s="141" t="s">
        <v>49</v>
      </c>
      <c r="C12" s="137">
        <v>22037</v>
      </c>
      <c r="D12" s="47">
        <v>5541</v>
      </c>
      <c r="E12" s="48">
        <v>16496</v>
      </c>
      <c r="F12" s="47">
        <v>9290</v>
      </c>
      <c r="G12" s="47">
        <v>2581</v>
      </c>
      <c r="H12" s="48">
        <v>6709</v>
      </c>
      <c r="I12" s="47">
        <v>9170</v>
      </c>
      <c r="J12" s="47">
        <v>2031</v>
      </c>
      <c r="K12" s="48">
        <v>7139</v>
      </c>
      <c r="L12" s="47">
        <v>2740</v>
      </c>
      <c r="M12" s="47">
        <v>607</v>
      </c>
      <c r="N12" s="48">
        <v>2133</v>
      </c>
      <c r="O12" s="47">
        <v>570</v>
      </c>
      <c r="P12" s="47">
        <v>199</v>
      </c>
      <c r="Q12" s="48">
        <v>371</v>
      </c>
      <c r="R12" s="47">
        <f t="shared" ref="R12:R31" si="1">S12+T12</f>
        <v>187</v>
      </c>
      <c r="S12" s="47">
        <v>89</v>
      </c>
      <c r="T12" s="48">
        <v>98</v>
      </c>
      <c r="U12" s="47">
        <f t="shared" ref="U12:U31" si="2">V12+W12</f>
        <v>75</v>
      </c>
      <c r="V12" s="47">
        <v>30</v>
      </c>
      <c r="W12" s="48">
        <v>45</v>
      </c>
      <c r="X12" s="47">
        <f t="shared" ref="X12:X30" si="3">Y12+Z12</f>
        <v>5</v>
      </c>
      <c r="Y12" s="47">
        <v>4</v>
      </c>
      <c r="Z12" s="48">
        <v>1</v>
      </c>
    </row>
    <row r="13" spans="1:28" s="44" customFormat="1" ht="15" customHeight="1" x14ac:dyDescent="0.25">
      <c r="A13" s="140"/>
      <c r="B13" s="141" t="s">
        <v>50</v>
      </c>
      <c r="C13" s="137">
        <v>3157</v>
      </c>
      <c r="D13" s="47">
        <v>915</v>
      </c>
      <c r="E13" s="48">
        <v>2242</v>
      </c>
      <c r="F13" s="47">
        <v>875</v>
      </c>
      <c r="G13" s="47">
        <v>283</v>
      </c>
      <c r="H13" s="48">
        <v>592</v>
      </c>
      <c r="I13" s="47">
        <v>1597</v>
      </c>
      <c r="J13" s="47">
        <v>421</v>
      </c>
      <c r="K13" s="48">
        <v>1176</v>
      </c>
      <c r="L13" s="47">
        <v>507</v>
      </c>
      <c r="M13" s="47">
        <v>155</v>
      </c>
      <c r="N13" s="48">
        <v>352</v>
      </c>
      <c r="O13" s="47">
        <v>106</v>
      </c>
      <c r="P13" s="47">
        <v>23</v>
      </c>
      <c r="Q13" s="48">
        <v>83</v>
      </c>
      <c r="R13" s="47">
        <f t="shared" si="1"/>
        <v>59</v>
      </c>
      <c r="S13" s="47">
        <v>24</v>
      </c>
      <c r="T13" s="48">
        <v>35</v>
      </c>
      <c r="U13" s="47">
        <f t="shared" si="2"/>
        <v>12</v>
      </c>
      <c r="V13" s="47">
        <v>8</v>
      </c>
      <c r="W13" s="48">
        <v>4</v>
      </c>
      <c r="X13" s="47">
        <v>1</v>
      </c>
      <c r="Y13" s="47">
        <v>1</v>
      </c>
      <c r="Z13" s="132" t="s">
        <v>47</v>
      </c>
    </row>
    <row r="14" spans="1:28" s="8" customFormat="1" ht="15" customHeight="1" x14ac:dyDescent="0.25">
      <c r="A14" s="142"/>
      <c r="B14" s="143" t="s">
        <v>51</v>
      </c>
      <c r="C14" s="137">
        <v>37449</v>
      </c>
      <c r="D14" s="47">
        <v>12409</v>
      </c>
      <c r="E14" s="48">
        <v>25040</v>
      </c>
      <c r="F14" s="47">
        <v>11773</v>
      </c>
      <c r="G14" s="47">
        <v>4178</v>
      </c>
      <c r="H14" s="48">
        <v>7595</v>
      </c>
      <c r="I14" s="47">
        <v>15547</v>
      </c>
      <c r="J14" s="47">
        <v>4841</v>
      </c>
      <c r="K14" s="48">
        <v>10706</v>
      </c>
      <c r="L14" s="47">
        <v>6867</v>
      </c>
      <c r="M14" s="47">
        <v>2098</v>
      </c>
      <c r="N14" s="48">
        <v>4769</v>
      </c>
      <c r="O14" s="47">
        <v>1909</v>
      </c>
      <c r="P14" s="47">
        <v>628</v>
      </c>
      <c r="Q14" s="48">
        <v>1281</v>
      </c>
      <c r="R14" s="47">
        <f t="shared" si="1"/>
        <v>720</v>
      </c>
      <c r="S14" s="47">
        <v>324</v>
      </c>
      <c r="T14" s="48">
        <v>396</v>
      </c>
      <c r="U14" s="47">
        <f t="shared" si="2"/>
        <v>555</v>
      </c>
      <c r="V14" s="47">
        <v>293</v>
      </c>
      <c r="W14" s="48">
        <v>262</v>
      </c>
      <c r="X14" s="47">
        <f t="shared" si="3"/>
        <v>78</v>
      </c>
      <c r="Y14" s="47">
        <v>47</v>
      </c>
      <c r="Z14" s="48">
        <v>31</v>
      </c>
    </row>
    <row r="15" spans="1:28" s="44" customFormat="1" ht="15" customHeight="1" x14ac:dyDescent="0.25">
      <c r="A15" s="140"/>
      <c r="B15" s="141" t="s">
        <v>52</v>
      </c>
      <c r="C15" s="137">
        <v>2618</v>
      </c>
      <c r="D15" s="47">
        <v>1243</v>
      </c>
      <c r="E15" s="48">
        <v>1375</v>
      </c>
      <c r="F15" s="47">
        <v>174</v>
      </c>
      <c r="G15" s="47">
        <v>80</v>
      </c>
      <c r="H15" s="48">
        <v>94</v>
      </c>
      <c r="I15" s="47">
        <v>721</v>
      </c>
      <c r="J15" s="47">
        <v>338</v>
      </c>
      <c r="K15" s="48">
        <v>383</v>
      </c>
      <c r="L15" s="47">
        <v>959</v>
      </c>
      <c r="M15" s="47">
        <v>397</v>
      </c>
      <c r="N15" s="48">
        <v>562</v>
      </c>
      <c r="O15" s="47">
        <v>264</v>
      </c>
      <c r="P15" s="47">
        <v>140</v>
      </c>
      <c r="Q15" s="48">
        <v>124</v>
      </c>
      <c r="R15" s="47">
        <f t="shared" si="1"/>
        <v>275</v>
      </c>
      <c r="S15" s="47">
        <v>168</v>
      </c>
      <c r="T15" s="48">
        <v>107</v>
      </c>
      <c r="U15" s="47">
        <f t="shared" si="2"/>
        <v>133</v>
      </c>
      <c r="V15" s="47">
        <v>78</v>
      </c>
      <c r="W15" s="48">
        <v>55</v>
      </c>
      <c r="X15" s="47">
        <f t="shared" si="3"/>
        <v>92</v>
      </c>
      <c r="Y15" s="47">
        <v>42</v>
      </c>
      <c r="Z15" s="48">
        <v>50</v>
      </c>
    </row>
    <row r="16" spans="1:28" s="8" customFormat="1" ht="15" customHeight="1" x14ac:dyDescent="0.25">
      <c r="A16" s="142"/>
      <c r="B16" s="143" t="s">
        <v>53</v>
      </c>
      <c r="C16" s="137">
        <v>8891</v>
      </c>
      <c r="D16" s="47">
        <v>3599</v>
      </c>
      <c r="E16" s="48">
        <v>5292</v>
      </c>
      <c r="F16" s="47">
        <v>3527</v>
      </c>
      <c r="G16" s="47">
        <v>1416</v>
      </c>
      <c r="H16" s="48">
        <v>2111</v>
      </c>
      <c r="I16" s="47">
        <v>2349</v>
      </c>
      <c r="J16" s="47">
        <v>843</v>
      </c>
      <c r="K16" s="48">
        <v>1506</v>
      </c>
      <c r="L16" s="47">
        <v>1969</v>
      </c>
      <c r="M16" s="47">
        <v>836</v>
      </c>
      <c r="N16" s="48">
        <v>1133</v>
      </c>
      <c r="O16" s="47">
        <v>418</v>
      </c>
      <c r="P16" s="47">
        <v>214</v>
      </c>
      <c r="Q16" s="48">
        <v>204</v>
      </c>
      <c r="R16" s="47">
        <f t="shared" si="1"/>
        <v>337</v>
      </c>
      <c r="S16" s="47">
        <v>187</v>
      </c>
      <c r="T16" s="48">
        <v>150</v>
      </c>
      <c r="U16" s="47">
        <f t="shared" si="2"/>
        <v>178</v>
      </c>
      <c r="V16" s="47">
        <v>59</v>
      </c>
      <c r="W16" s="48">
        <v>119</v>
      </c>
      <c r="X16" s="47">
        <f t="shared" si="3"/>
        <v>113</v>
      </c>
      <c r="Y16" s="47">
        <v>44</v>
      </c>
      <c r="Z16" s="48">
        <v>69</v>
      </c>
    </row>
    <row r="17" spans="1:27" s="16" customFormat="1" ht="15" customHeight="1" x14ac:dyDescent="0.25">
      <c r="A17" s="144"/>
      <c r="B17" s="143" t="s">
        <v>54</v>
      </c>
      <c r="C17" s="137">
        <v>37313</v>
      </c>
      <c r="D17" s="47">
        <v>13059</v>
      </c>
      <c r="E17" s="48">
        <v>24254</v>
      </c>
      <c r="F17" s="47">
        <v>9984</v>
      </c>
      <c r="G17" s="47">
        <v>3699</v>
      </c>
      <c r="H17" s="48">
        <v>6285</v>
      </c>
      <c r="I17" s="47">
        <v>16630</v>
      </c>
      <c r="J17" s="47">
        <v>5380</v>
      </c>
      <c r="K17" s="48">
        <v>11250</v>
      </c>
      <c r="L17" s="47">
        <v>7899</v>
      </c>
      <c r="M17" s="47">
        <v>2682</v>
      </c>
      <c r="N17" s="48">
        <v>5217</v>
      </c>
      <c r="O17" s="47">
        <v>1772</v>
      </c>
      <c r="P17" s="47">
        <v>659</v>
      </c>
      <c r="Q17" s="48">
        <v>1113</v>
      </c>
      <c r="R17" s="47">
        <f t="shared" si="1"/>
        <v>662</v>
      </c>
      <c r="S17" s="47">
        <v>426</v>
      </c>
      <c r="T17" s="48">
        <v>236</v>
      </c>
      <c r="U17" s="47">
        <f t="shared" si="2"/>
        <v>299</v>
      </c>
      <c r="V17" s="47">
        <v>173</v>
      </c>
      <c r="W17" s="48">
        <v>126</v>
      </c>
      <c r="X17" s="47">
        <f t="shared" si="3"/>
        <v>67</v>
      </c>
      <c r="Y17" s="47">
        <v>40</v>
      </c>
      <c r="Z17" s="48">
        <v>27</v>
      </c>
    </row>
    <row r="18" spans="1:27" s="49" customFormat="1" ht="15" customHeight="1" x14ac:dyDescent="0.25">
      <c r="A18" s="144"/>
      <c r="B18" s="143" t="s">
        <v>55</v>
      </c>
      <c r="C18" s="137">
        <v>27843</v>
      </c>
      <c r="D18" s="47">
        <v>10251</v>
      </c>
      <c r="E18" s="48">
        <v>17592</v>
      </c>
      <c r="F18" s="47">
        <v>5359</v>
      </c>
      <c r="G18" s="47">
        <v>1887</v>
      </c>
      <c r="H18" s="48">
        <v>3472</v>
      </c>
      <c r="I18" s="47">
        <v>9227</v>
      </c>
      <c r="J18" s="47">
        <v>3481</v>
      </c>
      <c r="K18" s="48">
        <v>5746</v>
      </c>
      <c r="L18" s="47">
        <v>7348</v>
      </c>
      <c r="M18" s="47">
        <v>2433</v>
      </c>
      <c r="N18" s="48">
        <v>4915</v>
      </c>
      <c r="O18" s="47">
        <v>2957</v>
      </c>
      <c r="P18" s="47">
        <v>1232</v>
      </c>
      <c r="Q18" s="48">
        <v>1725</v>
      </c>
      <c r="R18" s="47">
        <f t="shared" si="1"/>
        <v>1385</v>
      </c>
      <c r="S18" s="47">
        <v>593</v>
      </c>
      <c r="T18" s="48">
        <v>792</v>
      </c>
      <c r="U18" s="47">
        <f t="shared" si="2"/>
        <v>1223</v>
      </c>
      <c r="V18" s="47">
        <v>476</v>
      </c>
      <c r="W18" s="48">
        <v>747</v>
      </c>
      <c r="X18" s="47">
        <f t="shared" si="3"/>
        <v>344</v>
      </c>
      <c r="Y18" s="47">
        <v>149</v>
      </c>
      <c r="Z18" s="48">
        <v>195</v>
      </c>
    </row>
    <row r="19" spans="1:27" s="44" customFormat="1" ht="15" customHeight="1" x14ac:dyDescent="0.25">
      <c r="A19" s="50"/>
      <c r="B19" s="145" t="s">
        <v>56</v>
      </c>
      <c r="C19" s="137">
        <v>7380</v>
      </c>
      <c r="D19" s="47">
        <v>2835</v>
      </c>
      <c r="E19" s="48">
        <v>4545</v>
      </c>
      <c r="F19" s="47">
        <v>2662</v>
      </c>
      <c r="G19" s="47">
        <v>1169</v>
      </c>
      <c r="H19" s="48">
        <v>1493</v>
      </c>
      <c r="I19" s="47">
        <v>2185</v>
      </c>
      <c r="J19" s="47">
        <v>741</v>
      </c>
      <c r="K19" s="48">
        <v>1444</v>
      </c>
      <c r="L19" s="47">
        <v>1923</v>
      </c>
      <c r="M19" s="47">
        <v>682</v>
      </c>
      <c r="N19" s="48">
        <v>1241</v>
      </c>
      <c r="O19" s="47">
        <v>340</v>
      </c>
      <c r="P19" s="47">
        <v>135</v>
      </c>
      <c r="Q19" s="48">
        <v>205</v>
      </c>
      <c r="R19" s="47">
        <f t="shared" si="1"/>
        <v>76</v>
      </c>
      <c r="S19" s="47">
        <v>27</v>
      </c>
      <c r="T19" s="48">
        <v>49</v>
      </c>
      <c r="U19" s="47">
        <f t="shared" si="2"/>
        <v>129</v>
      </c>
      <c r="V19" s="47">
        <v>54</v>
      </c>
      <c r="W19" s="48">
        <v>75</v>
      </c>
      <c r="X19" s="47">
        <f t="shared" si="3"/>
        <v>65</v>
      </c>
      <c r="Y19" s="47">
        <v>27</v>
      </c>
      <c r="Z19" s="48">
        <v>38</v>
      </c>
    </row>
    <row r="20" spans="1:27" s="44" customFormat="1" ht="15" customHeight="1" x14ac:dyDescent="0.25">
      <c r="A20" s="140"/>
      <c r="B20" s="141" t="s">
        <v>57</v>
      </c>
      <c r="C20" s="137">
        <v>8491</v>
      </c>
      <c r="D20" s="47">
        <v>3775</v>
      </c>
      <c r="E20" s="48">
        <v>4716</v>
      </c>
      <c r="F20" s="47">
        <v>1073</v>
      </c>
      <c r="G20" s="47">
        <v>490</v>
      </c>
      <c r="H20" s="48">
        <v>583</v>
      </c>
      <c r="I20" s="47">
        <v>2676</v>
      </c>
      <c r="J20" s="47">
        <v>1224</v>
      </c>
      <c r="K20" s="48">
        <v>1452</v>
      </c>
      <c r="L20" s="47">
        <v>2968</v>
      </c>
      <c r="M20" s="47">
        <v>1253</v>
      </c>
      <c r="N20" s="48">
        <v>1715</v>
      </c>
      <c r="O20" s="47">
        <v>491</v>
      </c>
      <c r="P20" s="47">
        <v>236</v>
      </c>
      <c r="Q20" s="48">
        <v>255</v>
      </c>
      <c r="R20" s="47">
        <f t="shared" si="1"/>
        <v>445</v>
      </c>
      <c r="S20" s="47">
        <v>211</v>
      </c>
      <c r="T20" s="48">
        <v>234</v>
      </c>
      <c r="U20" s="47">
        <f t="shared" si="2"/>
        <v>505</v>
      </c>
      <c r="V20" s="47">
        <v>213</v>
      </c>
      <c r="W20" s="48">
        <v>292</v>
      </c>
      <c r="X20" s="47">
        <f t="shared" si="3"/>
        <v>333</v>
      </c>
      <c r="Y20" s="47">
        <v>148</v>
      </c>
      <c r="Z20" s="48">
        <v>185</v>
      </c>
    </row>
    <row r="21" spans="1:27" s="44" customFormat="1" ht="15" customHeight="1" x14ac:dyDescent="0.25">
      <c r="A21" s="140"/>
      <c r="B21" s="141" t="s">
        <v>58</v>
      </c>
      <c r="C21" s="137">
        <v>2045</v>
      </c>
      <c r="D21" s="47">
        <v>709</v>
      </c>
      <c r="E21" s="48">
        <v>1336</v>
      </c>
      <c r="F21" s="47">
        <v>799</v>
      </c>
      <c r="G21" s="47">
        <v>266</v>
      </c>
      <c r="H21" s="48">
        <v>533</v>
      </c>
      <c r="I21" s="47">
        <v>641</v>
      </c>
      <c r="J21" s="47">
        <v>204</v>
      </c>
      <c r="K21" s="48">
        <v>437</v>
      </c>
      <c r="L21" s="47">
        <v>314</v>
      </c>
      <c r="M21" s="47">
        <v>115</v>
      </c>
      <c r="N21" s="48">
        <v>199</v>
      </c>
      <c r="O21" s="47">
        <v>121</v>
      </c>
      <c r="P21" s="47">
        <v>49</v>
      </c>
      <c r="Q21" s="48">
        <v>72</v>
      </c>
      <c r="R21" s="47">
        <f t="shared" si="1"/>
        <v>44</v>
      </c>
      <c r="S21" s="47">
        <v>15</v>
      </c>
      <c r="T21" s="48">
        <v>29</v>
      </c>
      <c r="U21" s="47">
        <f t="shared" si="2"/>
        <v>35</v>
      </c>
      <c r="V21" s="47">
        <v>11</v>
      </c>
      <c r="W21" s="48">
        <v>24</v>
      </c>
      <c r="X21" s="47">
        <f t="shared" si="3"/>
        <v>91</v>
      </c>
      <c r="Y21" s="47">
        <v>49</v>
      </c>
      <c r="Z21" s="48">
        <v>42</v>
      </c>
    </row>
    <row r="22" spans="1:27" s="44" customFormat="1" ht="15" customHeight="1" x14ac:dyDescent="0.25">
      <c r="A22" s="140"/>
      <c r="B22" s="141" t="s">
        <v>59</v>
      </c>
      <c r="C22" s="137">
        <v>12223</v>
      </c>
      <c r="D22" s="47">
        <v>4726</v>
      </c>
      <c r="E22" s="48">
        <v>7497</v>
      </c>
      <c r="F22" s="47">
        <v>996</v>
      </c>
      <c r="G22" s="47">
        <v>428</v>
      </c>
      <c r="H22" s="48">
        <v>568</v>
      </c>
      <c r="I22" s="47">
        <v>3821</v>
      </c>
      <c r="J22" s="47">
        <v>1423</v>
      </c>
      <c r="K22" s="48">
        <v>2398</v>
      </c>
      <c r="L22" s="47">
        <v>4384</v>
      </c>
      <c r="M22" s="47">
        <v>1806</v>
      </c>
      <c r="N22" s="48">
        <v>2578</v>
      </c>
      <c r="O22" s="47">
        <v>545</v>
      </c>
      <c r="P22" s="47">
        <v>214</v>
      </c>
      <c r="Q22" s="48">
        <v>331</v>
      </c>
      <c r="R22" s="47">
        <f t="shared" si="1"/>
        <v>1003</v>
      </c>
      <c r="S22" s="47">
        <v>246</v>
      </c>
      <c r="T22" s="48">
        <v>757</v>
      </c>
      <c r="U22" s="47">
        <f t="shared" si="2"/>
        <v>667</v>
      </c>
      <c r="V22" s="47">
        <v>268</v>
      </c>
      <c r="W22" s="48">
        <v>399</v>
      </c>
      <c r="X22" s="47">
        <f t="shared" si="3"/>
        <v>807</v>
      </c>
      <c r="Y22" s="47">
        <v>341</v>
      </c>
      <c r="Z22" s="48">
        <v>466</v>
      </c>
    </row>
    <row r="23" spans="1:27" s="44" customFormat="1" ht="15" customHeight="1" x14ac:dyDescent="0.25">
      <c r="A23" s="140"/>
      <c r="B23" s="141" t="s">
        <v>60</v>
      </c>
      <c r="C23" s="137">
        <v>1134</v>
      </c>
      <c r="D23" s="47">
        <v>446</v>
      </c>
      <c r="E23" s="48">
        <v>688</v>
      </c>
      <c r="F23" s="47">
        <v>191</v>
      </c>
      <c r="G23" s="47">
        <v>92</v>
      </c>
      <c r="H23" s="48">
        <v>99</v>
      </c>
      <c r="I23" s="47">
        <v>412</v>
      </c>
      <c r="J23" s="47">
        <v>153</v>
      </c>
      <c r="K23" s="48">
        <v>259</v>
      </c>
      <c r="L23" s="47">
        <v>259</v>
      </c>
      <c r="M23" s="47">
        <v>88</v>
      </c>
      <c r="N23" s="48">
        <v>171</v>
      </c>
      <c r="O23" s="47">
        <v>84</v>
      </c>
      <c r="P23" s="47">
        <v>39</v>
      </c>
      <c r="Q23" s="48">
        <v>45</v>
      </c>
      <c r="R23" s="47">
        <f t="shared" si="1"/>
        <v>70</v>
      </c>
      <c r="S23" s="47">
        <v>30</v>
      </c>
      <c r="T23" s="48">
        <v>40</v>
      </c>
      <c r="U23" s="47">
        <f t="shared" si="2"/>
        <v>92</v>
      </c>
      <c r="V23" s="47">
        <v>30</v>
      </c>
      <c r="W23" s="48">
        <v>62</v>
      </c>
      <c r="X23" s="47">
        <f t="shared" si="3"/>
        <v>26</v>
      </c>
      <c r="Y23" s="47">
        <v>14</v>
      </c>
      <c r="Z23" s="48">
        <v>12</v>
      </c>
    </row>
    <row r="24" spans="1:27" s="44" customFormat="1" ht="15" customHeight="1" x14ac:dyDescent="0.25">
      <c r="A24" s="140"/>
      <c r="B24" s="141" t="s">
        <v>61</v>
      </c>
      <c r="C24" s="137">
        <v>3839</v>
      </c>
      <c r="D24" s="47">
        <v>1306</v>
      </c>
      <c r="E24" s="48">
        <v>2533</v>
      </c>
      <c r="F24" s="47">
        <v>1418</v>
      </c>
      <c r="G24" s="47">
        <v>429</v>
      </c>
      <c r="H24" s="48">
        <v>989</v>
      </c>
      <c r="I24" s="47">
        <v>1370</v>
      </c>
      <c r="J24" s="47">
        <v>454</v>
      </c>
      <c r="K24" s="48">
        <v>916</v>
      </c>
      <c r="L24" s="47">
        <v>606</v>
      </c>
      <c r="M24" s="47">
        <v>214</v>
      </c>
      <c r="N24" s="48">
        <v>392</v>
      </c>
      <c r="O24" s="47">
        <v>252</v>
      </c>
      <c r="P24" s="47">
        <v>117</v>
      </c>
      <c r="Q24" s="48">
        <v>135</v>
      </c>
      <c r="R24" s="47">
        <f t="shared" si="1"/>
        <v>98</v>
      </c>
      <c r="S24" s="47">
        <v>50</v>
      </c>
      <c r="T24" s="48">
        <v>48</v>
      </c>
      <c r="U24" s="47">
        <f t="shared" si="2"/>
        <v>72</v>
      </c>
      <c r="V24" s="47">
        <v>29</v>
      </c>
      <c r="W24" s="48">
        <v>43</v>
      </c>
      <c r="X24" s="47">
        <f t="shared" si="3"/>
        <v>23</v>
      </c>
      <c r="Y24" s="47">
        <v>13</v>
      </c>
      <c r="Z24" s="48">
        <v>10</v>
      </c>
      <c r="AA24" s="52"/>
    </row>
    <row r="25" spans="1:27" s="44" customFormat="1" ht="15" customHeight="1" x14ac:dyDescent="0.25">
      <c r="A25" s="140"/>
      <c r="B25" s="141" t="s">
        <v>62</v>
      </c>
      <c r="C25" s="137">
        <v>534</v>
      </c>
      <c r="D25" s="47">
        <v>181</v>
      </c>
      <c r="E25" s="48">
        <v>353</v>
      </c>
      <c r="F25" s="47">
        <v>163</v>
      </c>
      <c r="G25" s="47">
        <v>48</v>
      </c>
      <c r="H25" s="48">
        <v>115</v>
      </c>
      <c r="I25" s="47">
        <v>125</v>
      </c>
      <c r="J25" s="47">
        <v>35</v>
      </c>
      <c r="K25" s="48">
        <v>90</v>
      </c>
      <c r="L25" s="47">
        <v>87</v>
      </c>
      <c r="M25" s="47">
        <v>26</v>
      </c>
      <c r="N25" s="48">
        <v>61</v>
      </c>
      <c r="O25" s="47">
        <v>45</v>
      </c>
      <c r="P25" s="47">
        <v>14</v>
      </c>
      <c r="Q25" s="48">
        <v>31</v>
      </c>
      <c r="R25" s="47">
        <f t="shared" si="1"/>
        <v>25</v>
      </c>
      <c r="S25" s="47">
        <v>8</v>
      </c>
      <c r="T25" s="48">
        <v>17</v>
      </c>
      <c r="U25" s="47">
        <f t="shared" si="2"/>
        <v>43</v>
      </c>
      <c r="V25" s="47">
        <v>22</v>
      </c>
      <c r="W25" s="48">
        <v>21</v>
      </c>
      <c r="X25" s="47">
        <f t="shared" si="3"/>
        <v>46</v>
      </c>
      <c r="Y25" s="47">
        <v>28</v>
      </c>
      <c r="Z25" s="48">
        <v>18</v>
      </c>
    </row>
    <row r="26" spans="1:27" s="44" customFormat="1" ht="15" customHeight="1" x14ac:dyDescent="0.25">
      <c r="A26" s="140"/>
      <c r="B26" s="141" t="s">
        <v>63</v>
      </c>
      <c r="C26" s="137">
        <v>2492</v>
      </c>
      <c r="D26" s="47">
        <v>755</v>
      </c>
      <c r="E26" s="48">
        <v>1737</v>
      </c>
      <c r="F26" s="47">
        <v>935</v>
      </c>
      <c r="G26" s="47">
        <v>315</v>
      </c>
      <c r="H26" s="48">
        <v>620</v>
      </c>
      <c r="I26" s="47">
        <v>994</v>
      </c>
      <c r="J26" s="47">
        <v>274</v>
      </c>
      <c r="K26" s="48">
        <v>720</v>
      </c>
      <c r="L26" s="47">
        <v>394</v>
      </c>
      <c r="M26" s="47">
        <v>99</v>
      </c>
      <c r="N26" s="48">
        <v>295</v>
      </c>
      <c r="O26" s="47">
        <v>94</v>
      </c>
      <c r="P26" s="47">
        <v>29</v>
      </c>
      <c r="Q26" s="48">
        <v>65</v>
      </c>
      <c r="R26" s="47">
        <f t="shared" si="1"/>
        <v>39</v>
      </c>
      <c r="S26" s="47">
        <v>19</v>
      </c>
      <c r="T26" s="48">
        <v>20</v>
      </c>
      <c r="U26" s="47">
        <f t="shared" si="2"/>
        <v>29</v>
      </c>
      <c r="V26" s="47">
        <v>13</v>
      </c>
      <c r="W26" s="48">
        <v>16</v>
      </c>
      <c r="X26" s="47">
        <f t="shared" si="3"/>
        <v>7</v>
      </c>
      <c r="Y26" s="47">
        <v>6</v>
      </c>
      <c r="Z26" s="48">
        <v>1</v>
      </c>
    </row>
    <row r="27" spans="1:27" s="44" customFormat="1" ht="15" customHeight="1" x14ac:dyDescent="0.25">
      <c r="A27" s="140"/>
      <c r="B27" s="141" t="s">
        <v>64</v>
      </c>
      <c r="C27" s="137">
        <v>5167</v>
      </c>
      <c r="D27" s="47">
        <v>2066</v>
      </c>
      <c r="E27" s="48">
        <v>3101</v>
      </c>
      <c r="F27" s="47">
        <v>1052</v>
      </c>
      <c r="G27" s="47">
        <v>398</v>
      </c>
      <c r="H27" s="48">
        <v>654</v>
      </c>
      <c r="I27" s="47">
        <v>2600</v>
      </c>
      <c r="J27" s="47">
        <v>977</v>
      </c>
      <c r="K27" s="48">
        <v>1623</v>
      </c>
      <c r="L27" s="47">
        <v>843</v>
      </c>
      <c r="M27" s="47">
        <v>387</v>
      </c>
      <c r="N27" s="48">
        <v>456</v>
      </c>
      <c r="O27" s="47">
        <v>280</v>
      </c>
      <c r="P27" s="47">
        <v>109</v>
      </c>
      <c r="Q27" s="48">
        <v>171</v>
      </c>
      <c r="R27" s="47">
        <f t="shared" si="1"/>
        <v>165</v>
      </c>
      <c r="S27" s="47">
        <v>76</v>
      </c>
      <c r="T27" s="48">
        <v>89</v>
      </c>
      <c r="U27" s="47">
        <f t="shared" si="2"/>
        <v>128</v>
      </c>
      <c r="V27" s="47">
        <v>71</v>
      </c>
      <c r="W27" s="48">
        <v>57</v>
      </c>
      <c r="X27" s="47">
        <f t="shared" si="3"/>
        <v>99</v>
      </c>
      <c r="Y27" s="47">
        <v>48</v>
      </c>
      <c r="Z27" s="48">
        <v>51</v>
      </c>
    </row>
    <row r="28" spans="1:27" s="44" customFormat="1" ht="15" customHeight="1" x14ac:dyDescent="0.25">
      <c r="A28" s="140"/>
      <c r="B28" s="141" t="s">
        <v>65</v>
      </c>
      <c r="C28" s="137">
        <v>1787</v>
      </c>
      <c r="D28" s="47">
        <v>518</v>
      </c>
      <c r="E28" s="48">
        <v>1269</v>
      </c>
      <c r="F28" s="47">
        <v>814</v>
      </c>
      <c r="G28" s="47">
        <v>194</v>
      </c>
      <c r="H28" s="48">
        <v>620</v>
      </c>
      <c r="I28" s="47">
        <v>174</v>
      </c>
      <c r="J28" s="47">
        <v>31</v>
      </c>
      <c r="K28" s="48">
        <v>143</v>
      </c>
      <c r="L28" s="47">
        <v>584</v>
      </c>
      <c r="M28" s="47">
        <v>193</v>
      </c>
      <c r="N28" s="48">
        <v>391</v>
      </c>
      <c r="O28" s="47">
        <v>103</v>
      </c>
      <c r="P28" s="47">
        <v>39</v>
      </c>
      <c r="Q28" s="48">
        <v>64</v>
      </c>
      <c r="R28" s="47">
        <f t="shared" si="1"/>
        <v>54</v>
      </c>
      <c r="S28" s="47">
        <v>21</v>
      </c>
      <c r="T28" s="48">
        <v>33</v>
      </c>
      <c r="U28" s="47">
        <f t="shared" si="2"/>
        <v>23</v>
      </c>
      <c r="V28" s="47">
        <v>15</v>
      </c>
      <c r="W28" s="48">
        <v>8</v>
      </c>
      <c r="X28" s="47">
        <f t="shared" si="3"/>
        <v>35</v>
      </c>
      <c r="Y28" s="47">
        <v>25</v>
      </c>
      <c r="Z28" s="48">
        <v>10</v>
      </c>
      <c r="AA28" s="52"/>
    </row>
    <row r="29" spans="1:27" s="44" customFormat="1" ht="15" customHeight="1" x14ac:dyDescent="0.25">
      <c r="A29" s="140"/>
      <c r="B29" s="141" t="s">
        <v>66</v>
      </c>
      <c r="C29" s="137">
        <v>27368</v>
      </c>
      <c r="D29" s="47">
        <v>8733</v>
      </c>
      <c r="E29" s="48">
        <v>18635</v>
      </c>
      <c r="F29" s="47">
        <v>10831</v>
      </c>
      <c r="G29" s="47">
        <v>3273</v>
      </c>
      <c r="H29" s="48">
        <v>7558</v>
      </c>
      <c r="I29" s="47">
        <v>9840</v>
      </c>
      <c r="J29" s="47">
        <v>2931</v>
      </c>
      <c r="K29" s="48">
        <v>6909</v>
      </c>
      <c r="L29" s="47">
        <v>4034</v>
      </c>
      <c r="M29" s="47">
        <v>1330</v>
      </c>
      <c r="N29" s="48">
        <v>2704</v>
      </c>
      <c r="O29" s="47">
        <v>1328</v>
      </c>
      <c r="P29" s="47">
        <v>515</v>
      </c>
      <c r="Q29" s="48">
        <v>813</v>
      </c>
      <c r="R29" s="47">
        <f t="shared" si="1"/>
        <v>516</v>
      </c>
      <c r="S29" s="47">
        <v>255</v>
      </c>
      <c r="T29" s="48">
        <v>261</v>
      </c>
      <c r="U29" s="47">
        <f t="shared" si="2"/>
        <v>342</v>
      </c>
      <c r="V29" s="47">
        <v>181</v>
      </c>
      <c r="W29" s="48">
        <v>161</v>
      </c>
      <c r="X29" s="47">
        <f t="shared" si="3"/>
        <v>477</v>
      </c>
      <c r="Y29" s="47">
        <v>248</v>
      </c>
      <c r="Z29" s="48">
        <v>229</v>
      </c>
    </row>
    <row r="30" spans="1:27" s="44" customFormat="1" ht="14.25" customHeight="1" x14ac:dyDescent="0.25">
      <c r="A30" s="140"/>
      <c r="B30" s="146" t="s">
        <v>67</v>
      </c>
      <c r="C30" s="137">
        <v>33213</v>
      </c>
      <c r="D30" s="47">
        <v>12437</v>
      </c>
      <c r="E30" s="48">
        <v>20776</v>
      </c>
      <c r="F30" s="47">
        <v>8025</v>
      </c>
      <c r="G30" s="47">
        <v>2344</v>
      </c>
      <c r="H30" s="48">
        <v>5681</v>
      </c>
      <c r="I30" s="47">
        <v>10612</v>
      </c>
      <c r="J30" s="47">
        <v>4245</v>
      </c>
      <c r="K30" s="48">
        <v>6367</v>
      </c>
      <c r="L30" s="47">
        <v>6603</v>
      </c>
      <c r="M30" s="47">
        <v>2675</v>
      </c>
      <c r="N30" s="48">
        <v>3928</v>
      </c>
      <c r="O30" s="47">
        <v>5504</v>
      </c>
      <c r="P30" s="47">
        <v>2018</v>
      </c>
      <c r="Q30" s="48">
        <v>3486</v>
      </c>
      <c r="R30" s="47">
        <f t="shared" si="1"/>
        <v>1348</v>
      </c>
      <c r="S30" s="47">
        <v>618</v>
      </c>
      <c r="T30" s="48">
        <v>730</v>
      </c>
      <c r="U30" s="47">
        <f t="shared" si="2"/>
        <v>907</v>
      </c>
      <c r="V30" s="47">
        <v>448</v>
      </c>
      <c r="W30" s="48">
        <v>459</v>
      </c>
      <c r="X30" s="47">
        <f t="shared" si="3"/>
        <v>214</v>
      </c>
      <c r="Y30" s="47">
        <v>89</v>
      </c>
      <c r="Z30" s="48">
        <v>125</v>
      </c>
    </row>
    <row r="31" spans="1:27" s="44" customFormat="1" ht="15" customHeight="1" x14ac:dyDescent="0.25">
      <c r="A31" s="140"/>
      <c r="B31" s="141" t="s">
        <v>68</v>
      </c>
      <c r="C31" s="137">
        <v>196</v>
      </c>
      <c r="D31" s="47">
        <v>54</v>
      </c>
      <c r="E31" s="48">
        <v>142</v>
      </c>
      <c r="F31" s="47">
        <v>55</v>
      </c>
      <c r="G31" s="47">
        <v>21</v>
      </c>
      <c r="H31" s="48">
        <v>34</v>
      </c>
      <c r="I31" s="47">
        <v>72</v>
      </c>
      <c r="J31" s="47">
        <v>13</v>
      </c>
      <c r="K31" s="48">
        <v>59</v>
      </c>
      <c r="L31" s="47">
        <v>43</v>
      </c>
      <c r="M31" s="47">
        <v>9</v>
      </c>
      <c r="N31" s="48">
        <v>34</v>
      </c>
      <c r="O31" s="47">
        <v>14</v>
      </c>
      <c r="P31" s="47">
        <v>4</v>
      </c>
      <c r="Q31" s="48">
        <v>10</v>
      </c>
      <c r="R31" s="47">
        <f t="shared" si="1"/>
        <v>9</v>
      </c>
      <c r="S31" s="47">
        <v>5</v>
      </c>
      <c r="T31" s="48">
        <v>4</v>
      </c>
      <c r="U31" s="47">
        <f t="shared" si="2"/>
        <v>2</v>
      </c>
      <c r="V31" s="131">
        <v>1</v>
      </c>
      <c r="W31" s="132">
        <v>1</v>
      </c>
      <c r="X31" s="131">
        <f>Y31</f>
        <v>1</v>
      </c>
      <c r="Y31" s="131">
        <v>1</v>
      </c>
      <c r="Z31" s="132" t="s">
        <v>47</v>
      </c>
    </row>
    <row r="32" spans="1:27" s="44" customFormat="1" ht="15" customHeight="1" thickBot="1" x14ac:dyDescent="0.3">
      <c r="A32" s="148"/>
      <c r="B32" s="147" t="s">
        <v>90</v>
      </c>
      <c r="C32" s="133">
        <v>139</v>
      </c>
      <c r="D32" s="133">
        <v>40</v>
      </c>
      <c r="E32" s="134">
        <v>99</v>
      </c>
      <c r="F32" s="133">
        <v>13</v>
      </c>
      <c r="G32" s="133">
        <v>3</v>
      </c>
      <c r="H32" s="134">
        <v>10</v>
      </c>
      <c r="I32" s="133">
        <v>53</v>
      </c>
      <c r="J32" s="133">
        <v>15</v>
      </c>
      <c r="K32" s="134">
        <v>38</v>
      </c>
      <c r="L32" s="133">
        <v>34</v>
      </c>
      <c r="M32" s="133">
        <v>8</v>
      </c>
      <c r="N32" s="134">
        <v>26</v>
      </c>
      <c r="O32" s="133">
        <v>24</v>
      </c>
      <c r="P32" s="133">
        <v>8</v>
      </c>
      <c r="Q32" s="134">
        <v>16</v>
      </c>
      <c r="R32" s="133">
        <f>S32+T32</f>
        <v>12</v>
      </c>
      <c r="S32" s="133">
        <v>6</v>
      </c>
      <c r="T32" s="134">
        <v>6</v>
      </c>
      <c r="U32" s="133">
        <v>3</v>
      </c>
      <c r="V32" s="135" t="s">
        <v>47</v>
      </c>
      <c r="W32" s="136">
        <v>3</v>
      </c>
      <c r="X32" s="135" t="s">
        <v>47</v>
      </c>
      <c r="Y32" s="135" t="s">
        <v>47</v>
      </c>
      <c r="Z32" s="136" t="s">
        <v>47</v>
      </c>
    </row>
    <row r="33" spans="1:26" s="8" customFormat="1" ht="14.1" customHeight="1" x14ac:dyDescent="0.25">
      <c r="A33" s="8" t="s">
        <v>22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45"/>
      <c r="U33" s="6"/>
      <c r="V33" s="6"/>
      <c r="W33" s="6"/>
      <c r="X33" s="6"/>
      <c r="Y33" s="6"/>
      <c r="Z33" s="6"/>
    </row>
    <row r="34" spans="1:26" s="8" customFormat="1" ht="15.6" customHeight="1" x14ac:dyDescent="0.25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6.5" customHeight="1" x14ac:dyDescent="0.25">
      <c r="A35" s="8"/>
    </row>
  </sheetData>
  <mergeCells count="13">
    <mergeCell ref="R6:T7"/>
    <mergeCell ref="U6:W7"/>
    <mergeCell ref="X6:Z7"/>
    <mergeCell ref="A5:B8"/>
    <mergeCell ref="C5:E5"/>
    <mergeCell ref="F5:Z5"/>
    <mergeCell ref="C6:C8"/>
    <mergeCell ref="D6:D8"/>
    <mergeCell ref="E6:E8"/>
    <mergeCell ref="F6:H7"/>
    <mergeCell ref="I6:K7"/>
    <mergeCell ref="L6:N7"/>
    <mergeCell ref="O6:Q7"/>
  </mergeCells>
  <phoneticPr fontId="21" type="noConversion"/>
  <pageMargins left="0.70826771653543308" right="0.70826771653543308" top="1.0437007874015749" bottom="1.0437007874015749" header="0.74842519685039366" footer="0.74842519685039366"/>
  <pageSetup paperSize="9" scale="66" fitToWidth="0" fitToHeight="0" pageOrder="overThenDown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workbookViewId="0">
      <selection activeCell="A34" sqref="A34"/>
    </sheetView>
  </sheetViews>
  <sheetFormatPr defaultRowHeight="16.5" customHeight="1" x14ac:dyDescent="0.25"/>
  <cols>
    <col min="1" max="1" width="5.875" customWidth="1"/>
    <col min="2" max="2" width="5.875" style="17" customWidth="1"/>
    <col min="3" max="3" width="7" style="31" customWidth="1"/>
    <col min="4" max="4" width="9" style="31" customWidth="1"/>
    <col min="5" max="5" width="9.125" style="31" customWidth="1"/>
    <col min="6" max="26" width="7" style="31" customWidth="1"/>
    <col min="27" max="27" width="8.5" customWidth="1"/>
    <col min="28" max="1024" width="8.375" customWidth="1"/>
  </cols>
  <sheetData>
    <row r="1" spans="1:28" s="2" customFormat="1" ht="22.5" customHeight="1" x14ac:dyDescent="0.25">
      <c r="A1" s="1" t="s">
        <v>0</v>
      </c>
      <c r="B1" s="1"/>
      <c r="C1" s="30"/>
      <c r="D1" s="30"/>
      <c r="E1" s="30"/>
      <c r="F1" s="30"/>
      <c r="G1" s="30"/>
      <c r="H1" s="31"/>
      <c r="I1" s="31"/>
      <c r="J1" s="31"/>
      <c r="K1" s="31"/>
      <c r="L1" s="31"/>
      <c r="M1" s="31"/>
      <c r="N1" s="31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8" s="4" customFormat="1" ht="15" hidden="1" customHeight="1" x14ac:dyDescent="0.25">
      <c r="A2" s="3"/>
      <c r="B2" s="3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8" s="4" customFormat="1" ht="30" customHeight="1" x14ac:dyDescent="0.25">
      <c r="A3" s="5" t="s">
        <v>1</v>
      </c>
      <c r="B3" s="5"/>
      <c r="C3" s="33"/>
      <c r="D3" s="33"/>
      <c r="E3" s="33"/>
      <c r="F3" s="33"/>
      <c r="G3" s="33"/>
      <c r="H3" s="33"/>
      <c r="I3" s="33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6" t="s">
        <v>2</v>
      </c>
    </row>
    <row r="4" spans="1:28" s="4" customFormat="1" ht="40.5" hidden="1" customHeight="1" x14ac:dyDescent="0.25"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8" s="8" customFormat="1" ht="15" customHeight="1" x14ac:dyDescent="0.25">
      <c r="A5" s="226" t="s">
        <v>3</v>
      </c>
      <c r="B5" s="226"/>
      <c r="C5" s="247" t="s">
        <v>4</v>
      </c>
      <c r="D5" s="247"/>
      <c r="E5" s="247"/>
      <c r="F5" s="248" t="s">
        <v>5</v>
      </c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</row>
    <row r="6" spans="1:28" s="8" customFormat="1" ht="15" customHeight="1" x14ac:dyDescent="0.25">
      <c r="A6" s="226"/>
      <c r="B6" s="226"/>
      <c r="C6" s="235" t="s">
        <v>6</v>
      </c>
      <c r="D6" s="235" t="s">
        <v>7</v>
      </c>
      <c r="E6" s="237" t="s">
        <v>8</v>
      </c>
      <c r="F6" s="235" t="s">
        <v>9</v>
      </c>
      <c r="G6" s="235"/>
      <c r="H6" s="235"/>
      <c r="I6" s="235" t="s">
        <v>10</v>
      </c>
      <c r="J6" s="235"/>
      <c r="K6" s="235"/>
      <c r="L6" s="235" t="s">
        <v>11</v>
      </c>
      <c r="M6" s="235"/>
      <c r="N6" s="235"/>
      <c r="O6" s="235" t="s">
        <v>12</v>
      </c>
      <c r="P6" s="235"/>
      <c r="Q6" s="235"/>
      <c r="R6" s="235" t="s">
        <v>13</v>
      </c>
      <c r="S6" s="235"/>
      <c r="T6" s="235"/>
      <c r="U6" s="235" t="s">
        <v>14</v>
      </c>
      <c r="V6" s="235"/>
      <c r="W6" s="235"/>
      <c r="X6" s="252" t="s">
        <v>15</v>
      </c>
      <c r="Y6" s="252"/>
      <c r="Z6" s="252"/>
    </row>
    <row r="7" spans="1:28" s="8" customFormat="1" ht="15" customHeight="1" x14ac:dyDescent="0.25">
      <c r="A7" s="226"/>
      <c r="B7" s="226"/>
      <c r="C7" s="235"/>
      <c r="D7" s="235"/>
      <c r="E7" s="237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52"/>
      <c r="Y7" s="252"/>
      <c r="Z7" s="252"/>
    </row>
    <row r="8" spans="1:28" s="8" customFormat="1" ht="15" customHeight="1" x14ac:dyDescent="0.25">
      <c r="A8" s="226"/>
      <c r="B8" s="226"/>
      <c r="C8" s="235"/>
      <c r="D8" s="235"/>
      <c r="E8" s="237"/>
      <c r="F8" s="34" t="s">
        <v>16</v>
      </c>
      <c r="G8" s="35" t="s">
        <v>7</v>
      </c>
      <c r="H8" s="36" t="s">
        <v>8</v>
      </c>
      <c r="I8" s="35" t="s">
        <v>16</v>
      </c>
      <c r="J8" s="35" t="s">
        <v>7</v>
      </c>
      <c r="K8" s="36" t="s">
        <v>8</v>
      </c>
      <c r="L8" s="35" t="s">
        <v>16</v>
      </c>
      <c r="M8" s="35" t="s">
        <v>7</v>
      </c>
      <c r="N8" s="37" t="s">
        <v>8</v>
      </c>
      <c r="O8" s="34" t="s">
        <v>16</v>
      </c>
      <c r="P8" s="35" t="s">
        <v>7</v>
      </c>
      <c r="Q8" s="36" t="s">
        <v>8</v>
      </c>
      <c r="R8" s="35" t="s">
        <v>16</v>
      </c>
      <c r="S8" s="35" t="s">
        <v>7</v>
      </c>
      <c r="T8" s="37" t="s">
        <v>8</v>
      </c>
      <c r="U8" s="35" t="s">
        <v>16</v>
      </c>
      <c r="V8" s="35" t="s">
        <v>7</v>
      </c>
      <c r="W8" s="37" t="s">
        <v>8</v>
      </c>
      <c r="X8" s="35" t="s">
        <v>16</v>
      </c>
      <c r="Y8" s="35" t="s">
        <v>7</v>
      </c>
      <c r="Z8" s="37" t="s">
        <v>8</v>
      </c>
    </row>
    <row r="9" spans="1:28" s="43" customFormat="1" ht="15" customHeight="1" x14ac:dyDescent="0.25">
      <c r="A9" s="183" t="s">
        <v>20</v>
      </c>
      <c r="B9" s="38"/>
      <c r="C9" s="39">
        <f t="shared" ref="C9:Z9" si="0">SUM(C10:C32)</f>
        <v>270668</v>
      </c>
      <c r="D9" s="40">
        <f t="shared" si="0"/>
        <v>96106</v>
      </c>
      <c r="E9" s="41">
        <f t="shared" si="0"/>
        <v>174562</v>
      </c>
      <c r="F9" s="40">
        <f t="shared" si="0"/>
        <v>77933</v>
      </c>
      <c r="G9" s="40">
        <f t="shared" si="0"/>
        <v>27236</v>
      </c>
      <c r="H9" s="41">
        <f t="shared" si="0"/>
        <v>50701</v>
      </c>
      <c r="I9" s="40">
        <f t="shared" si="0"/>
        <v>99474</v>
      </c>
      <c r="J9" s="40">
        <f t="shared" si="0"/>
        <v>32564</v>
      </c>
      <c r="K9" s="41">
        <f t="shared" si="0"/>
        <v>66910</v>
      </c>
      <c r="L9" s="40">
        <f t="shared" si="0"/>
        <v>53681</v>
      </c>
      <c r="M9" s="40">
        <f t="shared" si="0"/>
        <v>18031</v>
      </c>
      <c r="N9" s="41">
        <f t="shared" si="0"/>
        <v>35646</v>
      </c>
      <c r="O9" s="40">
        <f t="shared" si="0"/>
        <v>15984</v>
      </c>
      <c r="P9" s="40">
        <f t="shared" si="0"/>
        <v>6468</v>
      </c>
      <c r="Q9" s="41">
        <f t="shared" si="0"/>
        <v>9516</v>
      </c>
      <c r="R9" s="40">
        <f t="shared" si="0"/>
        <v>8134</v>
      </c>
      <c r="S9" s="40">
        <f t="shared" si="0"/>
        <v>3766</v>
      </c>
      <c r="T9" s="41">
        <f t="shared" si="0"/>
        <v>4368</v>
      </c>
      <c r="U9" s="40">
        <f t="shared" si="0"/>
        <v>6021</v>
      </c>
      <c r="V9" s="40">
        <f t="shared" si="0"/>
        <v>2801</v>
      </c>
      <c r="W9" s="41">
        <f t="shared" si="0"/>
        <v>3220</v>
      </c>
      <c r="X9" s="40">
        <f t="shared" si="0"/>
        <v>9441</v>
      </c>
      <c r="Y9" s="40">
        <f t="shared" si="0"/>
        <v>5240</v>
      </c>
      <c r="Z9" s="41">
        <f t="shared" si="0"/>
        <v>4201</v>
      </c>
      <c r="AA9" s="42"/>
      <c r="AB9" s="42"/>
    </row>
    <row r="10" spans="1:28" s="44" customFormat="1" ht="15" customHeight="1" x14ac:dyDescent="0.25">
      <c r="B10" s="45" t="s">
        <v>46</v>
      </c>
      <c r="C10" s="46">
        <v>10</v>
      </c>
      <c r="D10" s="47">
        <v>4</v>
      </c>
      <c r="E10" s="48">
        <v>6</v>
      </c>
      <c r="F10" s="47">
        <v>2</v>
      </c>
      <c r="G10" s="47">
        <v>2</v>
      </c>
      <c r="H10" s="48" t="s">
        <v>70</v>
      </c>
      <c r="I10" s="47">
        <v>6</v>
      </c>
      <c r="J10" s="47">
        <v>1</v>
      </c>
      <c r="K10" s="48">
        <v>5</v>
      </c>
      <c r="L10" s="47">
        <v>1</v>
      </c>
      <c r="M10" s="47" t="s">
        <v>70</v>
      </c>
      <c r="N10" s="48">
        <v>1</v>
      </c>
      <c r="O10" s="47">
        <v>1</v>
      </c>
      <c r="P10" s="47">
        <v>1</v>
      </c>
      <c r="Q10" s="48" t="s">
        <v>70</v>
      </c>
      <c r="R10" s="47" t="s">
        <v>70</v>
      </c>
      <c r="S10" s="47" t="s">
        <v>70</v>
      </c>
      <c r="T10" s="48" t="s">
        <v>70</v>
      </c>
      <c r="U10" s="47" t="s">
        <v>70</v>
      </c>
      <c r="V10" s="47" t="s">
        <v>70</v>
      </c>
      <c r="W10" s="48" t="s">
        <v>70</v>
      </c>
      <c r="X10" s="47" t="s">
        <v>70</v>
      </c>
      <c r="Y10" s="47" t="s">
        <v>70</v>
      </c>
      <c r="Z10" s="48" t="s">
        <v>70</v>
      </c>
    </row>
    <row r="11" spans="1:28" s="44" customFormat="1" ht="15" customHeight="1" x14ac:dyDescent="0.25">
      <c r="B11" s="45" t="s">
        <v>48</v>
      </c>
      <c r="C11" s="46">
        <v>30795</v>
      </c>
      <c r="D11" s="47">
        <v>13390</v>
      </c>
      <c r="E11" s="48">
        <v>17405</v>
      </c>
      <c r="F11" s="47">
        <v>6470</v>
      </c>
      <c r="G11" s="47">
        <v>2675</v>
      </c>
      <c r="H11" s="48">
        <v>3795</v>
      </c>
      <c r="I11" s="47">
        <v>9338</v>
      </c>
      <c r="J11" s="47">
        <v>3603</v>
      </c>
      <c r="K11" s="48">
        <v>5735</v>
      </c>
      <c r="L11" s="47">
        <v>5097</v>
      </c>
      <c r="M11" s="47">
        <v>1831</v>
      </c>
      <c r="N11" s="48">
        <v>3266</v>
      </c>
      <c r="O11" s="47">
        <v>1961</v>
      </c>
      <c r="P11" s="47">
        <v>849</v>
      </c>
      <c r="Q11" s="48">
        <v>1112</v>
      </c>
      <c r="R11" s="47">
        <v>1168</v>
      </c>
      <c r="S11" s="47">
        <v>561</v>
      </c>
      <c r="T11" s="48">
        <v>607</v>
      </c>
      <c r="U11" s="47">
        <v>524</v>
      </c>
      <c r="V11" s="47">
        <v>293</v>
      </c>
      <c r="W11" s="48">
        <v>231</v>
      </c>
      <c r="X11" s="47">
        <v>6237</v>
      </c>
      <c r="Y11" s="47">
        <v>3578</v>
      </c>
      <c r="Z11" s="48">
        <v>2659</v>
      </c>
    </row>
    <row r="12" spans="1:28" s="44" customFormat="1" ht="15" customHeight="1" x14ac:dyDescent="0.25">
      <c r="B12" s="45" t="s">
        <v>49</v>
      </c>
      <c r="C12" s="46">
        <v>22543</v>
      </c>
      <c r="D12" s="47">
        <v>5665</v>
      </c>
      <c r="E12" s="48">
        <v>16878</v>
      </c>
      <c r="F12" s="47">
        <v>9737</v>
      </c>
      <c r="G12" s="47">
        <v>2691</v>
      </c>
      <c r="H12" s="48">
        <v>7046</v>
      </c>
      <c r="I12" s="47">
        <v>9213</v>
      </c>
      <c r="J12" s="47">
        <v>2027</v>
      </c>
      <c r="K12" s="48">
        <v>7186</v>
      </c>
      <c r="L12" s="47">
        <v>2749</v>
      </c>
      <c r="M12" s="47">
        <v>620</v>
      </c>
      <c r="N12" s="48">
        <v>2129</v>
      </c>
      <c r="O12" s="47">
        <v>580</v>
      </c>
      <c r="P12" s="47">
        <v>205</v>
      </c>
      <c r="Q12" s="48">
        <v>375</v>
      </c>
      <c r="R12" s="47">
        <v>185</v>
      </c>
      <c r="S12" s="47">
        <v>89</v>
      </c>
      <c r="T12" s="48">
        <v>96</v>
      </c>
      <c r="U12" s="47">
        <v>73</v>
      </c>
      <c r="V12" s="47">
        <v>29</v>
      </c>
      <c r="W12" s="48">
        <v>44</v>
      </c>
      <c r="X12" s="47">
        <v>6</v>
      </c>
      <c r="Y12" s="47">
        <v>4</v>
      </c>
      <c r="Z12" s="48">
        <v>2</v>
      </c>
    </row>
    <row r="13" spans="1:28" s="44" customFormat="1" ht="15" customHeight="1" x14ac:dyDescent="0.25">
      <c r="B13" s="45" t="s">
        <v>50</v>
      </c>
      <c r="C13" s="46">
        <v>3069</v>
      </c>
      <c r="D13" s="47">
        <v>899</v>
      </c>
      <c r="E13" s="48">
        <v>2170</v>
      </c>
      <c r="F13" s="47">
        <v>696</v>
      </c>
      <c r="G13" s="47">
        <v>217</v>
      </c>
      <c r="H13" s="48">
        <v>479</v>
      </c>
      <c r="I13" s="47">
        <v>1469</v>
      </c>
      <c r="J13" s="47">
        <v>414</v>
      </c>
      <c r="K13" s="48">
        <v>1055</v>
      </c>
      <c r="L13" s="47">
        <v>649</v>
      </c>
      <c r="M13" s="47">
        <v>180</v>
      </c>
      <c r="N13" s="48">
        <v>469</v>
      </c>
      <c r="O13" s="47">
        <v>163</v>
      </c>
      <c r="P13" s="47">
        <v>51</v>
      </c>
      <c r="Q13" s="48">
        <v>112</v>
      </c>
      <c r="R13" s="47">
        <v>57</v>
      </c>
      <c r="S13" s="47">
        <v>24</v>
      </c>
      <c r="T13" s="48">
        <v>33</v>
      </c>
      <c r="U13" s="47">
        <v>29</v>
      </c>
      <c r="V13" s="47">
        <v>7</v>
      </c>
      <c r="W13" s="48">
        <v>22</v>
      </c>
      <c r="X13" s="47">
        <v>6</v>
      </c>
      <c r="Y13" s="47">
        <v>6</v>
      </c>
      <c r="Z13" s="48" t="s">
        <v>70</v>
      </c>
    </row>
    <row r="14" spans="1:28" s="8" customFormat="1" ht="15" customHeight="1" x14ac:dyDescent="0.25">
      <c r="B14" s="6" t="s">
        <v>51</v>
      </c>
      <c r="C14" s="46">
        <v>37740</v>
      </c>
      <c r="D14" s="47">
        <v>12608</v>
      </c>
      <c r="E14" s="48">
        <v>25132</v>
      </c>
      <c r="F14" s="47">
        <v>11181</v>
      </c>
      <c r="G14" s="47">
        <v>4010</v>
      </c>
      <c r="H14" s="48">
        <v>7171</v>
      </c>
      <c r="I14" s="47">
        <v>15714</v>
      </c>
      <c r="J14" s="47">
        <v>4976</v>
      </c>
      <c r="K14" s="48">
        <v>10738</v>
      </c>
      <c r="L14" s="47">
        <v>7193</v>
      </c>
      <c r="M14" s="47">
        <v>2153</v>
      </c>
      <c r="N14" s="48">
        <v>5040</v>
      </c>
      <c r="O14" s="47">
        <v>2146</v>
      </c>
      <c r="P14" s="47">
        <v>736</v>
      </c>
      <c r="Q14" s="48">
        <v>1410</v>
      </c>
      <c r="R14" s="47">
        <v>777</v>
      </c>
      <c r="S14" s="47">
        <v>349</v>
      </c>
      <c r="T14" s="48">
        <v>428</v>
      </c>
      <c r="U14" s="47">
        <v>602</v>
      </c>
      <c r="V14" s="47">
        <v>307</v>
      </c>
      <c r="W14" s="48">
        <v>295</v>
      </c>
      <c r="X14" s="47">
        <v>127</v>
      </c>
      <c r="Y14" s="47">
        <v>77</v>
      </c>
      <c r="Z14" s="48">
        <v>50</v>
      </c>
    </row>
    <row r="15" spans="1:28" s="44" customFormat="1" ht="15" customHeight="1" x14ac:dyDescent="0.25">
      <c r="B15" s="45" t="s">
        <v>52</v>
      </c>
      <c r="C15" s="46">
        <v>2507</v>
      </c>
      <c r="D15" s="47">
        <v>1197</v>
      </c>
      <c r="E15" s="48">
        <v>1310</v>
      </c>
      <c r="F15" s="47">
        <v>154</v>
      </c>
      <c r="G15" s="47">
        <v>71</v>
      </c>
      <c r="H15" s="48">
        <v>83</v>
      </c>
      <c r="I15" s="47">
        <v>666</v>
      </c>
      <c r="J15" s="47">
        <v>318</v>
      </c>
      <c r="K15" s="48">
        <v>348</v>
      </c>
      <c r="L15" s="47">
        <v>944</v>
      </c>
      <c r="M15" s="47">
        <v>393</v>
      </c>
      <c r="N15" s="48">
        <v>551</v>
      </c>
      <c r="O15" s="47">
        <v>249</v>
      </c>
      <c r="P15" s="47">
        <v>131</v>
      </c>
      <c r="Q15" s="48">
        <v>118</v>
      </c>
      <c r="R15" s="47">
        <v>273</v>
      </c>
      <c r="S15" s="47">
        <v>167</v>
      </c>
      <c r="T15" s="48">
        <v>106</v>
      </c>
      <c r="U15" s="47">
        <v>131</v>
      </c>
      <c r="V15" s="47">
        <v>76</v>
      </c>
      <c r="W15" s="48">
        <v>55</v>
      </c>
      <c r="X15" s="47">
        <v>90</v>
      </c>
      <c r="Y15" s="47">
        <v>41</v>
      </c>
      <c r="Z15" s="48">
        <v>49</v>
      </c>
    </row>
    <row r="16" spans="1:28" s="8" customFormat="1" ht="15" customHeight="1" x14ac:dyDescent="0.25">
      <c r="B16" s="6" t="s">
        <v>53</v>
      </c>
      <c r="C16" s="46">
        <v>8891</v>
      </c>
      <c r="D16" s="47">
        <v>3678</v>
      </c>
      <c r="E16" s="48">
        <v>5213</v>
      </c>
      <c r="F16" s="47">
        <v>3302</v>
      </c>
      <c r="G16" s="47">
        <v>1300</v>
      </c>
      <c r="H16" s="48">
        <v>2002</v>
      </c>
      <c r="I16" s="47">
        <v>2757</v>
      </c>
      <c r="J16" s="47">
        <v>1121</v>
      </c>
      <c r="K16" s="48">
        <v>1636</v>
      </c>
      <c r="L16" s="47">
        <v>1817</v>
      </c>
      <c r="M16" s="47">
        <v>749</v>
      </c>
      <c r="N16" s="48">
        <v>1068</v>
      </c>
      <c r="O16" s="47">
        <v>398</v>
      </c>
      <c r="P16" s="47">
        <v>208</v>
      </c>
      <c r="Q16" s="48">
        <v>190</v>
      </c>
      <c r="R16" s="47">
        <v>366</v>
      </c>
      <c r="S16" s="47">
        <v>205</v>
      </c>
      <c r="T16" s="48">
        <v>161</v>
      </c>
      <c r="U16" s="47">
        <v>181</v>
      </c>
      <c r="V16" s="47">
        <v>55</v>
      </c>
      <c r="W16" s="48">
        <v>126</v>
      </c>
      <c r="X16" s="47">
        <v>70</v>
      </c>
      <c r="Y16" s="47">
        <v>40</v>
      </c>
      <c r="Z16" s="48">
        <v>30</v>
      </c>
    </row>
    <row r="17" spans="1:27" s="16" customFormat="1" ht="15" customHeight="1" x14ac:dyDescent="0.25">
      <c r="B17" s="6" t="s">
        <v>54</v>
      </c>
      <c r="C17" s="46">
        <v>36747</v>
      </c>
      <c r="D17" s="47">
        <v>12861</v>
      </c>
      <c r="E17" s="48">
        <v>23886</v>
      </c>
      <c r="F17" s="47">
        <v>9832</v>
      </c>
      <c r="G17" s="47">
        <v>3643</v>
      </c>
      <c r="H17" s="48">
        <v>6189</v>
      </c>
      <c r="I17" s="47">
        <v>16379</v>
      </c>
      <c r="J17" s="47">
        <v>5299</v>
      </c>
      <c r="K17" s="48">
        <v>11080</v>
      </c>
      <c r="L17" s="47">
        <v>7778</v>
      </c>
      <c r="M17" s="47">
        <v>2641</v>
      </c>
      <c r="N17" s="48">
        <v>5137</v>
      </c>
      <c r="O17" s="47">
        <v>1746</v>
      </c>
      <c r="P17" s="47">
        <v>650</v>
      </c>
      <c r="Q17" s="48">
        <v>1096</v>
      </c>
      <c r="R17" s="47">
        <v>653</v>
      </c>
      <c r="S17" s="47">
        <v>420</v>
      </c>
      <c r="T17" s="48">
        <v>233</v>
      </c>
      <c r="U17" s="47">
        <v>294</v>
      </c>
      <c r="V17" s="47">
        <v>170</v>
      </c>
      <c r="W17" s="48">
        <v>124</v>
      </c>
      <c r="X17" s="47">
        <v>65</v>
      </c>
      <c r="Y17" s="47">
        <v>38</v>
      </c>
      <c r="Z17" s="48">
        <v>27</v>
      </c>
    </row>
    <row r="18" spans="1:27" s="49" customFormat="1" ht="15" customHeight="1" x14ac:dyDescent="0.25">
      <c r="A18" s="16"/>
      <c r="B18" s="6" t="s">
        <v>55</v>
      </c>
      <c r="C18" s="184">
        <v>27826</v>
      </c>
      <c r="D18" s="185">
        <v>10242</v>
      </c>
      <c r="E18" s="186">
        <v>17584</v>
      </c>
      <c r="F18" s="185">
        <v>5359</v>
      </c>
      <c r="G18" s="185">
        <v>1888</v>
      </c>
      <c r="H18" s="187">
        <v>3471</v>
      </c>
      <c r="I18" s="185">
        <v>9220</v>
      </c>
      <c r="J18" s="185">
        <v>3477</v>
      </c>
      <c r="K18" s="187">
        <v>5743</v>
      </c>
      <c r="L18" s="185">
        <v>7334</v>
      </c>
      <c r="M18" s="185">
        <v>2424</v>
      </c>
      <c r="N18" s="187">
        <v>4910</v>
      </c>
      <c r="O18" s="185">
        <v>2955</v>
      </c>
      <c r="P18" s="185">
        <v>1230</v>
      </c>
      <c r="Q18" s="187">
        <v>1725</v>
      </c>
      <c r="R18" s="185">
        <v>1384</v>
      </c>
      <c r="S18" s="185">
        <v>592</v>
      </c>
      <c r="T18" s="187">
        <v>792</v>
      </c>
      <c r="U18" s="185">
        <v>1225</v>
      </c>
      <c r="V18" s="185">
        <v>479</v>
      </c>
      <c r="W18" s="187">
        <v>746</v>
      </c>
      <c r="X18" s="185">
        <v>349</v>
      </c>
      <c r="Y18" s="185">
        <v>152</v>
      </c>
      <c r="Z18" s="187">
        <v>197</v>
      </c>
    </row>
    <row r="19" spans="1:27" s="44" customFormat="1" ht="15" customHeight="1" x14ac:dyDescent="0.25">
      <c r="A19" s="50"/>
      <c r="B19" s="51" t="s">
        <v>56</v>
      </c>
      <c r="C19" s="46">
        <v>7504</v>
      </c>
      <c r="D19" s="47">
        <v>2941</v>
      </c>
      <c r="E19" s="48">
        <v>4563</v>
      </c>
      <c r="F19" s="47">
        <v>2859</v>
      </c>
      <c r="G19" s="57">
        <v>1231</v>
      </c>
      <c r="H19" s="58">
        <v>1628</v>
      </c>
      <c r="I19" s="47">
        <v>1935</v>
      </c>
      <c r="J19" s="57">
        <v>751</v>
      </c>
      <c r="K19" s="58">
        <v>1184</v>
      </c>
      <c r="L19" s="47">
        <v>2091</v>
      </c>
      <c r="M19" s="57">
        <v>716</v>
      </c>
      <c r="N19" s="58">
        <v>1375</v>
      </c>
      <c r="O19" s="47">
        <v>363</v>
      </c>
      <c r="P19" s="57">
        <v>137</v>
      </c>
      <c r="Q19" s="58">
        <v>226</v>
      </c>
      <c r="R19" s="47">
        <v>63</v>
      </c>
      <c r="S19" s="57">
        <v>21</v>
      </c>
      <c r="T19" s="58">
        <v>42</v>
      </c>
      <c r="U19" s="47">
        <v>137</v>
      </c>
      <c r="V19" s="57">
        <v>62</v>
      </c>
      <c r="W19" s="58">
        <v>75</v>
      </c>
      <c r="X19" s="47">
        <v>56</v>
      </c>
      <c r="Y19" s="57">
        <v>23</v>
      </c>
      <c r="Z19" s="58">
        <v>33</v>
      </c>
    </row>
    <row r="20" spans="1:27" s="44" customFormat="1" ht="15" customHeight="1" x14ac:dyDescent="0.25">
      <c r="B20" s="45" t="s">
        <v>57</v>
      </c>
      <c r="C20" s="46">
        <v>7793</v>
      </c>
      <c r="D20" s="47">
        <v>3415</v>
      </c>
      <c r="E20" s="48">
        <v>4378</v>
      </c>
      <c r="F20" s="47">
        <v>1350</v>
      </c>
      <c r="G20" s="47">
        <v>450</v>
      </c>
      <c r="H20" s="48">
        <v>900</v>
      </c>
      <c r="I20" s="47">
        <v>2773</v>
      </c>
      <c r="J20" s="47">
        <v>1279</v>
      </c>
      <c r="K20" s="48">
        <v>1494</v>
      </c>
      <c r="L20" s="47">
        <v>1678</v>
      </c>
      <c r="M20" s="47">
        <v>623</v>
      </c>
      <c r="N20" s="48">
        <v>1055</v>
      </c>
      <c r="O20" s="47">
        <v>370</v>
      </c>
      <c r="P20" s="47">
        <v>152</v>
      </c>
      <c r="Q20" s="48">
        <v>218</v>
      </c>
      <c r="R20" s="47">
        <v>321</v>
      </c>
      <c r="S20" s="47">
        <v>151</v>
      </c>
      <c r="T20" s="48">
        <v>170</v>
      </c>
      <c r="U20" s="47">
        <v>615</v>
      </c>
      <c r="V20" s="47">
        <v>302</v>
      </c>
      <c r="W20" s="48">
        <v>313</v>
      </c>
      <c r="X20" s="47">
        <v>686</v>
      </c>
      <c r="Y20" s="47">
        <v>458</v>
      </c>
      <c r="Z20" s="48">
        <v>228</v>
      </c>
    </row>
    <row r="21" spans="1:27" s="44" customFormat="1" ht="15" customHeight="1" x14ac:dyDescent="0.25">
      <c r="B21" s="45" t="s">
        <v>58</v>
      </c>
      <c r="C21" s="46">
        <v>2118</v>
      </c>
      <c r="D21" s="47">
        <v>746</v>
      </c>
      <c r="E21" s="48">
        <v>1372</v>
      </c>
      <c r="F21" s="47">
        <v>765</v>
      </c>
      <c r="G21" s="47">
        <v>256</v>
      </c>
      <c r="H21" s="48">
        <v>513</v>
      </c>
      <c r="I21" s="47">
        <v>648</v>
      </c>
      <c r="J21" s="47">
        <v>211</v>
      </c>
      <c r="K21" s="48">
        <v>437</v>
      </c>
      <c r="L21" s="47">
        <v>360</v>
      </c>
      <c r="M21" s="47">
        <v>124</v>
      </c>
      <c r="N21" s="48">
        <v>232</v>
      </c>
      <c r="O21" s="47">
        <v>134</v>
      </c>
      <c r="P21" s="47">
        <v>59</v>
      </c>
      <c r="Q21" s="48">
        <v>75</v>
      </c>
      <c r="R21" s="47">
        <v>47</v>
      </c>
      <c r="S21" s="47">
        <v>14</v>
      </c>
      <c r="T21" s="48">
        <v>33</v>
      </c>
      <c r="U21" s="47">
        <v>61</v>
      </c>
      <c r="V21" s="47">
        <v>28</v>
      </c>
      <c r="W21" s="48">
        <v>33</v>
      </c>
      <c r="X21" s="47">
        <v>103</v>
      </c>
      <c r="Y21" s="47">
        <v>54</v>
      </c>
      <c r="Z21" s="48">
        <v>49</v>
      </c>
    </row>
    <row r="22" spans="1:27" s="44" customFormat="1" ht="15" customHeight="1" x14ac:dyDescent="0.25">
      <c r="B22" s="45" t="s">
        <v>59</v>
      </c>
      <c r="C22" s="46">
        <v>11002</v>
      </c>
      <c r="D22" s="47">
        <v>4229</v>
      </c>
      <c r="E22" s="48">
        <v>6773</v>
      </c>
      <c r="F22" s="47">
        <v>940</v>
      </c>
      <c r="G22" s="47">
        <v>408</v>
      </c>
      <c r="H22" s="48">
        <v>532</v>
      </c>
      <c r="I22" s="47">
        <v>3264</v>
      </c>
      <c r="J22" s="47">
        <v>1211</v>
      </c>
      <c r="K22" s="48">
        <v>2053</v>
      </c>
      <c r="L22" s="47">
        <v>3954</v>
      </c>
      <c r="M22" s="47">
        <v>1626</v>
      </c>
      <c r="N22" s="48">
        <v>2328</v>
      </c>
      <c r="O22" s="47">
        <v>527</v>
      </c>
      <c r="P22" s="47">
        <v>211</v>
      </c>
      <c r="Q22" s="48">
        <v>316</v>
      </c>
      <c r="R22" s="47">
        <v>994</v>
      </c>
      <c r="S22" s="47">
        <v>242</v>
      </c>
      <c r="T22" s="48">
        <v>752</v>
      </c>
      <c r="U22" s="47">
        <v>598</v>
      </c>
      <c r="V22" s="47">
        <v>230</v>
      </c>
      <c r="W22" s="48">
        <v>368</v>
      </c>
      <c r="X22" s="47">
        <v>725</v>
      </c>
      <c r="Y22" s="47">
        <v>301</v>
      </c>
      <c r="Z22" s="48">
        <v>424</v>
      </c>
    </row>
    <row r="23" spans="1:27" s="44" customFormat="1" ht="15" customHeight="1" x14ac:dyDescent="0.25">
      <c r="B23" s="45" t="s">
        <v>60</v>
      </c>
      <c r="C23" s="46">
        <v>1128</v>
      </c>
      <c r="D23" s="47">
        <v>421</v>
      </c>
      <c r="E23" s="48">
        <v>707</v>
      </c>
      <c r="F23" s="47">
        <v>148</v>
      </c>
      <c r="G23" s="47">
        <v>56</v>
      </c>
      <c r="H23" s="48">
        <v>92</v>
      </c>
      <c r="I23" s="47">
        <v>390</v>
      </c>
      <c r="J23" s="47">
        <v>159</v>
      </c>
      <c r="K23" s="48">
        <v>231</v>
      </c>
      <c r="L23" s="47">
        <v>281</v>
      </c>
      <c r="M23" s="47">
        <v>87</v>
      </c>
      <c r="N23" s="48">
        <v>194</v>
      </c>
      <c r="O23" s="47">
        <v>114</v>
      </c>
      <c r="P23" s="47">
        <v>46</v>
      </c>
      <c r="Q23" s="48">
        <v>68</v>
      </c>
      <c r="R23" s="47">
        <v>53</v>
      </c>
      <c r="S23" s="47">
        <v>22</v>
      </c>
      <c r="T23" s="48">
        <v>31</v>
      </c>
      <c r="U23" s="47">
        <v>97</v>
      </c>
      <c r="V23" s="47">
        <v>29</v>
      </c>
      <c r="W23" s="48">
        <v>68</v>
      </c>
      <c r="X23" s="47">
        <v>45</v>
      </c>
      <c r="Y23" s="47">
        <v>22</v>
      </c>
      <c r="Z23" s="48">
        <v>23</v>
      </c>
    </row>
    <row r="24" spans="1:27" s="44" customFormat="1" ht="15" customHeight="1" x14ac:dyDescent="0.25">
      <c r="B24" s="45" t="s">
        <v>61</v>
      </c>
      <c r="C24" s="46">
        <v>3716</v>
      </c>
      <c r="D24" s="47">
        <v>1390</v>
      </c>
      <c r="E24" s="48">
        <v>2326</v>
      </c>
      <c r="F24" s="47">
        <v>1096</v>
      </c>
      <c r="G24" s="47">
        <v>417</v>
      </c>
      <c r="H24" s="48">
        <v>679</v>
      </c>
      <c r="I24" s="47">
        <v>1297</v>
      </c>
      <c r="J24" s="47">
        <v>434</v>
      </c>
      <c r="K24" s="48">
        <v>863</v>
      </c>
      <c r="L24" s="47">
        <v>804</v>
      </c>
      <c r="M24" s="47">
        <v>284</v>
      </c>
      <c r="N24" s="48">
        <v>520</v>
      </c>
      <c r="O24" s="47">
        <v>286</v>
      </c>
      <c r="P24" s="47">
        <v>137</v>
      </c>
      <c r="Q24" s="48">
        <v>149</v>
      </c>
      <c r="R24" s="47">
        <v>133</v>
      </c>
      <c r="S24" s="47">
        <v>65</v>
      </c>
      <c r="T24" s="48">
        <v>68</v>
      </c>
      <c r="U24" s="47">
        <v>62</v>
      </c>
      <c r="V24" s="47">
        <v>32</v>
      </c>
      <c r="W24" s="48">
        <v>30</v>
      </c>
      <c r="X24" s="47">
        <v>38</v>
      </c>
      <c r="Y24" s="47">
        <v>21</v>
      </c>
      <c r="Z24" s="48">
        <v>17</v>
      </c>
      <c r="AA24" s="52"/>
    </row>
    <row r="25" spans="1:27" s="44" customFormat="1" ht="15" customHeight="1" x14ac:dyDescent="0.25">
      <c r="B25" s="45" t="s">
        <v>62</v>
      </c>
      <c r="C25" s="46">
        <v>530</v>
      </c>
      <c r="D25" s="47">
        <v>177</v>
      </c>
      <c r="E25" s="48">
        <v>353</v>
      </c>
      <c r="F25" s="47">
        <v>152</v>
      </c>
      <c r="G25" s="47">
        <v>44</v>
      </c>
      <c r="H25" s="48">
        <v>108</v>
      </c>
      <c r="I25" s="47">
        <v>131</v>
      </c>
      <c r="J25" s="47">
        <v>37</v>
      </c>
      <c r="K25" s="48">
        <v>94</v>
      </c>
      <c r="L25" s="47">
        <v>87</v>
      </c>
      <c r="M25" s="47">
        <v>25</v>
      </c>
      <c r="N25" s="48">
        <v>62</v>
      </c>
      <c r="O25" s="47">
        <v>47</v>
      </c>
      <c r="P25" s="47">
        <v>16</v>
      </c>
      <c r="Q25" s="48">
        <v>31</v>
      </c>
      <c r="R25" s="47">
        <v>24</v>
      </c>
      <c r="S25" s="47">
        <v>5</v>
      </c>
      <c r="T25" s="48">
        <v>19</v>
      </c>
      <c r="U25" s="47">
        <v>40</v>
      </c>
      <c r="V25" s="47">
        <v>20</v>
      </c>
      <c r="W25" s="48">
        <v>20</v>
      </c>
      <c r="X25" s="47">
        <v>49</v>
      </c>
      <c r="Y25" s="47">
        <v>30</v>
      </c>
      <c r="Z25" s="48">
        <v>19</v>
      </c>
    </row>
    <row r="26" spans="1:27" s="44" customFormat="1" ht="15" customHeight="1" x14ac:dyDescent="0.25">
      <c r="B26" s="45" t="s">
        <v>63</v>
      </c>
      <c r="C26" s="46">
        <v>2365</v>
      </c>
      <c r="D26" s="47">
        <v>718</v>
      </c>
      <c r="E26" s="48">
        <v>1647</v>
      </c>
      <c r="F26" s="47">
        <v>898</v>
      </c>
      <c r="G26" s="47">
        <v>306</v>
      </c>
      <c r="H26" s="48">
        <v>592</v>
      </c>
      <c r="I26" s="47">
        <v>937</v>
      </c>
      <c r="J26" s="47">
        <v>250</v>
      </c>
      <c r="K26" s="48">
        <v>687</v>
      </c>
      <c r="L26" s="47">
        <v>363</v>
      </c>
      <c r="M26" s="47">
        <v>96</v>
      </c>
      <c r="N26" s="48">
        <v>267</v>
      </c>
      <c r="O26" s="47">
        <v>91</v>
      </c>
      <c r="P26" s="47">
        <v>28</v>
      </c>
      <c r="Q26" s="48">
        <v>63</v>
      </c>
      <c r="R26" s="47">
        <v>38</v>
      </c>
      <c r="S26" s="47">
        <v>18</v>
      </c>
      <c r="T26" s="48">
        <v>20</v>
      </c>
      <c r="U26" s="47">
        <v>26</v>
      </c>
      <c r="V26" s="47">
        <v>12</v>
      </c>
      <c r="W26" s="48">
        <v>14</v>
      </c>
      <c r="X26" s="47">
        <v>12</v>
      </c>
      <c r="Y26" s="47">
        <v>8</v>
      </c>
      <c r="Z26" s="48">
        <v>4</v>
      </c>
    </row>
    <row r="27" spans="1:27" s="44" customFormat="1" ht="15" customHeight="1" x14ac:dyDescent="0.25">
      <c r="B27" s="45" t="s">
        <v>64</v>
      </c>
      <c r="C27" s="46">
        <v>5102</v>
      </c>
      <c r="D27" s="47">
        <v>2038</v>
      </c>
      <c r="E27" s="48">
        <v>3064</v>
      </c>
      <c r="F27" s="47">
        <v>2241</v>
      </c>
      <c r="G27" s="47">
        <v>916</v>
      </c>
      <c r="H27" s="48">
        <v>1325</v>
      </c>
      <c r="I27" s="47">
        <v>1651</v>
      </c>
      <c r="J27" s="47">
        <v>611</v>
      </c>
      <c r="K27" s="48">
        <v>1040</v>
      </c>
      <c r="L27" s="47">
        <v>541</v>
      </c>
      <c r="M27" s="47">
        <v>208</v>
      </c>
      <c r="N27" s="48">
        <v>333</v>
      </c>
      <c r="O27" s="47">
        <v>438</v>
      </c>
      <c r="P27" s="47">
        <v>182</v>
      </c>
      <c r="Q27" s="48">
        <v>256</v>
      </c>
      <c r="R27" s="47">
        <v>134</v>
      </c>
      <c r="S27" s="47">
        <v>74</v>
      </c>
      <c r="T27" s="48">
        <v>60</v>
      </c>
      <c r="U27" s="47">
        <v>76</v>
      </c>
      <c r="V27" s="47">
        <v>38</v>
      </c>
      <c r="W27" s="48">
        <v>38</v>
      </c>
      <c r="X27" s="47">
        <v>21</v>
      </c>
      <c r="Y27" s="47">
        <v>9</v>
      </c>
      <c r="Z27" s="48">
        <v>12</v>
      </c>
    </row>
    <row r="28" spans="1:27" s="44" customFormat="1" ht="15" customHeight="1" x14ac:dyDescent="0.25">
      <c r="B28" s="45" t="s">
        <v>65</v>
      </c>
      <c r="C28" s="46">
        <v>1770</v>
      </c>
      <c r="D28" s="47">
        <v>493</v>
      </c>
      <c r="E28" s="48">
        <v>1277</v>
      </c>
      <c r="F28" s="47">
        <v>289</v>
      </c>
      <c r="G28" s="47">
        <v>80</v>
      </c>
      <c r="H28" s="48">
        <v>209</v>
      </c>
      <c r="I28" s="47">
        <v>696</v>
      </c>
      <c r="J28" s="47">
        <v>209</v>
      </c>
      <c r="K28" s="48">
        <v>487</v>
      </c>
      <c r="L28" s="47">
        <v>597</v>
      </c>
      <c r="M28" s="47">
        <v>121</v>
      </c>
      <c r="N28" s="48">
        <v>476</v>
      </c>
      <c r="O28" s="47">
        <v>86</v>
      </c>
      <c r="P28" s="47">
        <v>37</v>
      </c>
      <c r="Q28" s="48">
        <v>49</v>
      </c>
      <c r="R28" s="47">
        <v>49</v>
      </c>
      <c r="S28" s="47">
        <v>15</v>
      </c>
      <c r="T28" s="48">
        <v>34</v>
      </c>
      <c r="U28" s="47">
        <v>41</v>
      </c>
      <c r="V28" s="47">
        <v>26</v>
      </c>
      <c r="W28" s="48">
        <v>15</v>
      </c>
      <c r="X28" s="47">
        <v>12</v>
      </c>
      <c r="Y28" s="47">
        <v>5</v>
      </c>
      <c r="Z28" s="48">
        <v>7</v>
      </c>
      <c r="AA28" s="52"/>
    </row>
    <row r="29" spans="1:27" s="44" customFormat="1" ht="15" customHeight="1" x14ac:dyDescent="0.25">
      <c r="B29" s="45" t="s">
        <v>66</v>
      </c>
      <c r="C29" s="46">
        <v>27607</v>
      </c>
      <c r="D29" s="47">
        <v>8829</v>
      </c>
      <c r="E29" s="48">
        <v>18778</v>
      </c>
      <c r="F29" s="47">
        <v>10556</v>
      </c>
      <c r="G29" s="47">
        <v>3221</v>
      </c>
      <c r="H29" s="48">
        <v>7335</v>
      </c>
      <c r="I29" s="47">
        <v>9999</v>
      </c>
      <c r="J29" s="47">
        <v>2947</v>
      </c>
      <c r="K29" s="48">
        <v>7052</v>
      </c>
      <c r="L29" s="47">
        <v>4288</v>
      </c>
      <c r="M29" s="47">
        <v>1399</v>
      </c>
      <c r="N29" s="48">
        <v>2889</v>
      </c>
      <c r="O29" s="47">
        <v>1394</v>
      </c>
      <c r="P29" s="47">
        <v>568</v>
      </c>
      <c r="Q29" s="48">
        <v>826</v>
      </c>
      <c r="R29" s="47">
        <v>552</v>
      </c>
      <c r="S29" s="47">
        <v>282</v>
      </c>
      <c r="T29" s="48">
        <v>270</v>
      </c>
      <c r="U29" s="47">
        <v>385</v>
      </c>
      <c r="V29" s="47">
        <v>199</v>
      </c>
      <c r="W29" s="48">
        <v>186</v>
      </c>
      <c r="X29" s="47">
        <v>433</v>
      </c>
      <c r="Y29" s="47">
        <v>213</v>
      </c>
      <c r="Z29" s="48">
        <v>220</v>
      </c>
    </row>
    <row r="30" spans="1:27" s="44" customFormat="1" ht="14.25" customHeight="1" x14ac:dyDescent="0.25">
      <c r="B30" s="53" t="s">
        <v>67</v>
      </c>
      <c r="C30" s="46">
        <v>29597</v>
      </c>
      <c r="D30" s="47">
        <v>10080</v>
      </c>
      <c r="E30" s="48">
        <v>19517</v>
      </c>
      <c r="F30" s="47">
        <v>9873</v>
      </c>
      <c r="G30" s="47">
        <v>3341</v>
      </c>
      <c r="H30" s="48">
        <v>6532</v>
      </c>
      <c r="I30" s="47">
        <v>10868</v>
      </c>
      <c r="J30" s="47">
        <v>3195</v>
      </c>
      <c r="K30" s="48">
        <v>7673</v>
      </c>
      <c r="L30" s="47">
        <v>4995</v>
      </c>
      <c r="M30" s="47">
        <v>1717</v>
      </c>
      <c r="N30" s="48">
        <v>3278</v>
      </c>
      <c r="O30" s="47">
        <v>1892</v>
      </c>
      <c r="P30" s="47">
        <v>822</v>
      </c>
      <c r="Q30" s="48">
        <v>1070</v>
      </c>
      <c r="R30" s="47">
        <v>841</v>
      </c>
      <c r="S30" s="47">
        <v>441</v>
      </c>
      <c r="T30" s="48">
        <v>400</v>
      </c>
      <c r="U30" s="47">
        <v>818</v>
      </c>
      <c r="V30" s="47">
        <v>405</v>
      </c>
      <c r="W30" s="48">
        <v>413</v>
      </c>
      <c r="X30" s="47">
        <v>310</v>
      </c>
      <c r="Y30" s="47">
        <v>159</v>
      </c>
      <c r="Z30" s="48">
        <v>151</v>
      </c>
    </row>
    <row r="31" spans="1:27" s="44" customFormat="1" ht="15" customHeight="1" x14ac:dyDescent="0.25">
      <c r="B31" s="45" t="s">
        <v>68</v>
      </c>
      <c r="C31" s="46">
        <v>189</v>
      </c>
      <c r="D31" s="47">
        <v>51</v>
      </c>
      <c r="E31" s="48">
        <v>138</v>
      </c>
      <c r="F31" s="47">
        <v>22</v>
      </c>
      <c r="G31" s="47">
        <v>11</v>
      </c>
      <c r="H31" s="48">
        <v>11</v>
      </c>
      <c r="I31" s="47">
        <v>77</v>
      </c>
      <c r="J31" s="47">
        <v>19</v>
      </c>
      <c r="K31" s="48">
        <v>58</v>
      </c>
      <c r="L31" s="47">
        <v>52</v>
      </c>
      <c r="M31" s="47">
        <v>8</v>
      </c>
      <c r="N31" s="48">
        <v>44</v>
      </c>
      <c r="O31" s="47">
        <v>20</v>
      </c>
      <c r="P31" s="47">
        <v>4</v>
      </c>
      <c r="Q31" s="48">
        <v>16</v>
      </c>
      <c r="R31" s="47">
        <v>14</v>
      </c>
      <c r="S31" s="47">
        <v>7</v>
      </c>
      <c r="T31" s="48">
        <v>7</v>
      </c>
      <c r="U31" s="47">
        <v>3</v>
      </c>
      <c r="V31" s="47">
        <v>1</v>
      </c>
      <c r="W31" s="48">
        <v>2</v>
      </c>
      <c r="X31" s="47">
        <v>1</v>
      </c>
      <c r="Y31" s="47">
        <v>1</v>
      </c>
      <c r="Z31" s="48" t="s">
        <v>70</v>
      </c>
    </row>
    <row r="32" spans="1:27" s="44" customFormat="1" ht="15" customHeight="1" x14ac:dyDescent="0.25">
      <c r="A32" s="54"/>
      <c r="B32" s="76" t="s">
        <v>90</v>
      </c>
      <c r="C32" s="59">
        <v>119</v>
      </c>
      <c r="D32" s="60">
        <v>34</v>
      </c>
      <c r="E32" s="56">
        <v>85</v>
      </c>
      <c r="F32" s="60">
        <v>11</v>
      </c>
      <c r="G32" s="60">
        <v>2</v>
      </c>
      <c r="H32" s="56">
        <v>9</v>
      </c>
      <c r="I32" s="60">
        <v>46</v>
      </c>
      <c r="J32" s="60">
        <v>15</v>
      </c>
      <c r="K32" s="56">
        <v>31</v>
      </c>
      <c r="L32" s="60">
        <v>28</v>
      </c>
      <c r="M32" s="60">
        <v>6</v>
      </c>
      <c r="N32" s="56">
        <v>22</v>
      </c>
      <c r="O32" s="60">
        <v>23</v>
      </c>
      <c r="P32" s="60">
        <v>8</v>
      </c>
      <c r="Q32" s="56">
        <v>15</v>
      </c>
      <c r="R32" s="60">
        <v>8</v>
      </c>
      <c r="S32" s="60">
        <v>2</v>
      </c>
      <c r="T32" s="56">
        <v>6</v>
      </c>
      <c r="U32" s="60">
        <v>3</v>
      </c>
      <c r="V32" s="60">
        <v>1</v>
      </c>
      <c r="W32" s="56">
        <v>2</v>
      </c>
      <c r="X32" s="60" t="s">
        <v>70</v>
      </c>
      <c r="Y32" s="60" t="s">
        <v>70</v>
      </c>
      <c r="Z32" s="56" t="s">
        <v>70</v>
      </c>
    </row>
    <row r="33" spans="1:26" s="8" customFormat="1" ht="14.1" customHeight="1" x14ac:dyDescent="0.25">
      <c r="A33" s="8" t="s">
        <v>22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45"/>
      <c r="U33" s="6"/>
      <c r="V33" s="6"/>
      <c r="W33" s="6"/>
      <c r="X33" s="6"/>
      <c r="Y33" s="6"/>
      <c r="Z33" s="6"/>
    </row>
    <row r="34" spans="1:26" s="8" customFormat="1" ht="15.6" customHeight="1" x14ac:dyDescent="0.25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6.5" customHeight="1" x14ac:dyDescent="0.25">
      <c r="A35" s="8"/>
    </row>
  </sheetData>
  <mergeCells count="13">
    <mergeCell ref="R6:T7"/>
    <mergeCell ref="U6:W7"/>
    <mergeCell ref="X6:Z7"/>
    <mergeCell ref="A5:B8"/>
    <mergeCell ref="C5:E5"/>
    <mergeCell ref="F5:Z5"/>
    <mergeCell ref="C6:C8"/>
    <mergeCell ref="D6:D8"/>
    <mergeCell ref="E6:E8"/>
    <mergeCell ref="F6:H7"/>
    <mergeCell ref="I6:K7"/>
    <mergeCell ref="L6:N7"/>
    <mergeCell ref="O6:Q7"/>
  </mergeCells>
  <phoneticPr fontId="21" type="noConversion"/>
  <pageMargins left="0.70826771653543308" right="0.70826771653543308" top="1.0437007874015749" bottom="1.0437007874015749" header="0.74842519685039366" footer="0.74842519685039366"/>
  <pageSetup paperSize="0" scale="66" fitToWidth="0" fitToHeight="0" pageOrder="overThenDown" orientation="landscape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workbookViewId="0">
      <selection activeCell="A34" sqref="A34"/>
    </sheetView>
  </sheetViews>
  <sheetFormatPr defaultRowHeight="16.5" customHeight="1" x14ac:dyDescent="0.25"/>
  <cols>
    <col min="1" max="1" width="5.875" customWidth="1"/>
    <col min="2" max="2" width="5.875" style="17" customWidth="1"/>
    <col min="3" max="3" width="7" style="31" customWidth="1"/>
    <col min="4" max="4" width="9" style="31" customWidth="1"/>
    <col min="5" max="5" width="9.125" style="31" customWidth="1"/>
    <col min="6" max="26" width="7" style="31" customWidth="1"/>
    <col min="27" max="27" width="8.5" customWidth="1"/>
    <col min="28" max="1024" width="8.375" customWidth="1"/>
  </cols>
  <sheetData>
    <row r="1" spans="1:28" s="2" customFormat="1" ht="22.5" customHeight="1" x14ac:dyDescent="0.25">
      <c r="A1" s="1" t="s">
        <v>0</v>
      </c>
      <c r="B1" s="1"/>
      <c r="C1" s="30"/>
      <c r="D1" s="30"/>
      <c r="E1" s="30"/>
      <c r="F1" s="30"/>
      <c r="G1" s="30"/>
      <c r="H1" s="31"/>
      <c r="I1" s="31"/>
      <c r="J1" s="31"/>
      <c r="K1" s="31"/>
      <c r="L1" s="31"/>
      <c r="M1" s="31"/>
      <c r="N1" s="31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8" s="4" customFormat="1" ht="15" hidden="1" customHeight="1" x14ac:dyDescent="0.25">
      <c r="A2" s="3"/>
      <c r="B2" s="3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8" s="4" customFormat="1" ht="30" customHeight="1" x14ac:dyDescent="0.25">
      <c r="A3" s="5" t="s">
        <v>1</v>
      </c>
      <c r="B3" s="5"/>
      <c r="C3" s="33"/>
      <c r="D3" s="33"/>
      <c r="E3" s="33"/>
      <c r="F3" s="33"/>
      <c r="G3" s="33"/>
      <c r="H3" s="33"/>
      <c r="I3" s="33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6" t="s">
        <v>2</v>
      </c>
    </row>
    <row r="4" spans="1:28" s="4" customFormat="1" ht="40.5" hidden="1" customHeight="1" x14ac:dyDescent="0.25"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8" s="8" customFormat="1" ht="15" customHeight="1" x14ac:dyDescent="0.25">
      <c r="A5" s="226" t="s">
        <v>3</v>
      </c>
      <c r="B5" s="226"/>
      <c r="C5" s="247" t="s">
        <v>4</v>
      </c>
      <c r="D5" s="247"/>
      <c r="E5" s="247"/>
      <c r="F5" s="248" t="s">
        <v>5</v>
      </c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</row>
    <row r="6" spans="1:28" s="8" customFormat="1" ht="15" customHeight="1" x14ac:dyDescent="0.25">
      <c r="A6" s="226"/>
      <c r="B6" s="226"/>
      <c r="C6" s="235" t="s">
        <v>6</v>
      </c>
      <c r="D6" s="235" t="s">
        <v>7</v>
      </c>
      <c r="E6" s="237" t="s">
        <v>8</v>
      </c>
      <c r="F6" s="235" t="s">
        <v>9</v>
      </c>
      <c r="G6" s="235"/>
      <c r="H6" s="235"/>
      <c r="I6" s="235" t="s">
        <v>10</v>
      </c>
      <c r="J6" s="235"/>
      <c r="K6" s="235"/>
      <c r="L6" s="235" t="s">
        <v>11</v>
      </c>
      <c r="M6" s="235"/>
      <c r="N6" s="235"/>
      <c r="O6" s="235" t="s">
        <v>12</v>
      </c>
      <c r="P6" s="235"/>
      <c r="Q6" s="235"/>
      <c r="R6" s="235" t="s">
        <v>13</v>
      </c>
      <c r="S6" s="235"/>
      <c r="T6" s="235"/>
      <c r="U6" s="235" t="s">
        <v>14</v>
      </c>
      <c r="V6" s="235"/>
      <c r="W6" s="235"/>
      <c r="X6" s="252" t="s">
        <v>15</v>
      </c>
      <c r="Y6" s="252"/>
      <c r="Z6" s="252"/>
    </row>
    <row r="7" spans="1:28" s="8" customFormat="1" ht="15" customHeight="1" x14ac:dyDescent="0.25">
      <c r="A7" s="226"/>
      <c r="B7" s="226"/>
      <c r="C7" s="235"/>
      <c r="D7" s="235"/>
      <c r="E7" s="237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52"/>
      <c r="Y7" s="252"/>
      <c r="Z7" s="252"/>
    </row>
    <row r="8" spans="1:28" s="8" customFormat="1" ht="15" customHeight="1" x14ac:dyDescent="0.25">
      <c r="A8" s="226"/>
      <c r="B8" s="226"/>
      <c r="C8" s="235"/>
      <c r="D8" s="235"/>
      <c r="E8" s="237"/>
      <c r="F8" s="34" t="s">
        <v>16</v>
      </c>
      <c r="G8" s="35" t="s">
        <v>7</v>
      </c>
      <c r="H8" s="36" t="s">
        <v>8</v>
      </c>
      <c r="I8" s="35" t="s">
        <v>16</v>
      </c>
      <c r="J8" s="35" t="s">
        <v>7</v>
      </c>
      <c r="K8" s="36" t="s">
        <v>8</v>
      </c>
      <c r="L8" s="35" t="s">
        <v>16</v>
      </c>
      <c r="M8" s="35" t="s">
        <v>7</v>
      </c>
      <c r="N8" s="37" t="s">
        <v>8</v>
      </c>
      <c r="O8" s="34" t="s">
        <v>16</v>
      </c>
      <c r="P8" s="35" t="s">
        <v>7</v>
      </c>
      <c r="Q8" s="36" t="s">
        <v>8</v>
      </c>
      <c r="R8" s="35" t="s">
        <v>16</v>
      </c>
      <c r="S8" s="35" t="s">
        <v>7</v>
      </c>
      <c r="T8" s="37" t="s">
        <v>8</v>
      </c>
      <c r="U8" s="35" t="s">
        <v>16</v>
      </c>
      <c r="V8" s="35" t="s">
        <v>7</v>
      </c>
      <c r="W8" s="37" t="s">
        <v>8</v>
      </c>
      <c r="X8" s="35" t="s">
        <v>16</v>
      </c>
      <c r="Y8" s="35" t="s">
        <v>7</v>
      </c>
      <c r="Z8" s="37" t="s">
        <v>8</v>
      </c>
    </row>
    <row r="9" spans="1:28" s="43" customFormat="1" ht="15" customHeight="1" x14ac:dyDescent="0.25">
      <c r="A9" s="8" t="s">
        <v>19</v>
      </c>
      <c r="B9" s="38"/>
      <c r="C9" s="39">
        <f t="shared" ref="C9:Z9" si="0">SUM(C10:C32)</f>
        <v>253787</v>
      </c>
      <c r="D9" s="40">
        <f t="shared" si="0"/>
        <v>88296</v>
      </c>
      <c r="E9" s="41">
        <f t="shared" si="0"/>
        <v>165491</v>
      </c>
      <c r="F9" s="40">
        <f t="shared" si="0"/>
        <v>69543</v>
      </c>
      <c r="G9" s="40">
        <f t="shared" si="0"/>
        <v>24042</v>
      </c>
      <c r="H9" s="41">
        <f t="shared" si="0"/>
        <v>45501</v>
      </c>
      <c r="I9" s="40">
        <f t="shared" si="0"/>
        <v>93560</v>
      </c>
      <c r="J9" s="40">
        <f t="shared" si="0"/>
        <v>29691</v>
      </c>
      <c r="K9" s="41">
        <f t="shared" si="0"/>
        <v>63869</v>
      </c>
      <c r="L9" s="40">
        <f t="shared" si="0"/>
        <v>51429</v>
      </c>
      <c r="M9" s="40">
        <f t="shared" si="0"/>
        <v>16562</v>
      </c>
      <c r="N9" s="41">
        <f t="shared" si="0"/>
        <v>34867</v>
      </c>
      <c r="O9" s="40">
        <f t="shared" si="0"/>
        <v>16298</v>
      </c>
      <c r="P9" s="40">
        <f t="shared" si="0"/>
        <v>6463</v>
      </c>
      <c r="Q9" s="41">
        <f t="shared" si="0"/>
        <v>9835</v>
      </c>
      <c r="R9" s="40">
        <f t="shared" si="0"/>
        <v>8005</v>
      </c>
      <c r="S9" s="40">
        <f t="shared" si="0"/>
        <v>3717</v>
      </c>
      <c r="T9" s="41">
        <f t="shared" si="0"/>
        <v>4288</v>
      </c>
      <c r="U9" s="40">
        <f t="shared" si="0"/>
        <v>5833</v>
      </c>
      <c r="V9" s="40">
        <f t="shared" si="0"/>
        <v>2732</v>
      </c>
      <c r="W9" s="41">
        <f t="shared" si="0"/>
        <v>3101</v>
      </c>
      <c r="X9" s="40">
        <f t="shared" si="0"/>
        <v>9119</v>
      </c>
      <c r="Y9" s="40">
        <f t="shared" si="0"/>
        <v>5089</v>
      </c>
      <c r="Z9" s="41">
        <f t="shared" si="0"/>
        <v>4030</v>
      </c>
      <c r="AA9" s="42"/>
      <c r="AB9" s="42"/>
    </row>
    <row r="10" spans="1:28" s="44" customFormat="1" ht="15" customHeight="1" x14ac:dyDescent="0.25">
      <c r="B10" s="45" t="s">
        <v>46</v>
      </c>
      <c r="C10" s="46">
        <f t="shared" ref="C10:C32" si="1">F10+I10+L10+O10+R10+U10+X10</f>
        <v>21</v>
      </c>
      <c r="D10" s="47">
        <f t="shared" ref="D10:D32" si="2">G10+J10+M10+P10+S10+V10+Y10</f>
        <v>6</v>
      </c>
      <c r="E10" s="48">
        <f t="shared" ref="E10:E32" si="3">H10+K10+N10+Q10+T10+W10+Z10</f>
        <v>15</v>
      </c>
      <c r="F10" s="47">
        <f t="shared" ref="F10:F32" si="4">SUM(G10:H10)</f>
        <v>7</v>
      </c>
      <c r="G10" s="47">
        <v>3</v>
      </c>
      <c r="H10" s="48">
        <v>4</v>
      </c>
      <c r="I10" s="47">
        <f t="shared" ref="I10:I32" si="5">SUM(J10:K10)</f>
        <v>10</v>
      </c>
      <c r="J10" s="47">
        <v>2</v>
      </c>
      <c r="K10" s="48">
        <v>8</v>
      </c>
      <c r="L10" s="47">
        <f t="shared" ref="L10:L32" si="6">SUM(M10:N10)</f>
        <v>3</v>
      </c>
      <c r="M10" s="47">
        <v>0</v>
      </c>
      <c r="N10" s="48">
        <v>3</v>
      </c>
      <c r="O10" s="47">
        <f t="shared" ref="O10:O32" si="7">SUM(P10:Q10)</f>
        <v>1</v>
      </c>
      <c r="P10" s="47">
        <v>1</v>
      </c>
      <c r="Q10" s="48">
        <v>0</v>
      </c>
      <c r="R10" s="47">
        <f>SUM(S$10:T$10)</f>
        <v>0</v>
      </c>
      <c r="S10" s="47">
        <v>0</v>
      </c>
      <c r="T10" s="48">
        <v>0</v>
      </c>
      <c r="U10" s="47">
        <f>SUM(V$10:W$10)</f>
        <v>0</v>
      </c>
      <c r="V10" s="47">
        <v>0</v>
      </c>
      <c r="W10" s="48">
        <v>0</v>
      </c>
      <c r="X10" s="47">
        <f>SUM(Y$10:Z$10)</f>
        <v>0</v>
      </c>
      <c r="Y10" s="47">
        <v>0</v>
      </c>
      <c r="Z10" s="48">
        <v>0</v>
      </c>
    </row>
    <row r="11" spans="1:28" s="44" customFormat="1" ht="15" customHeight="1" x14ac:dyDescent="0.25">
      <c r="B11" s="45" t="s">
        <v>48</v>
      </c>
      <c r="C11" s="46">
        <f t="shared" si="1"/>
        <v>30713</v>
      </c>
      <c r="D11" s="47">
        <f t="shared" si="2"/>
        <v>13378</v>
      </c>
      <c r="E11" s="48">
        <f t="shared" si="3"/>
        <v>17335</v>
      </c>
      <c r="F11" s="47">
        <f t="shared" si="4"/>
        <v>6392</v>
      </c>
      <c r="G11" s="47">
        <v>2652</v>
      </c>
      <c r="H11" s="48">
        <v>3740</v>
      </c>
      <c r="I11" s="47">
        <f t="shared" si="5"/>
        <v>9343</v>
      </c>
      <c r="J11" s="47">
        <v>3603</v>
      </c>
      <c r="K11" s="48">
        <v>5740</v>
      </c>
      <c r="L11" s="47">
        <f t="shared" si="6"/>
        <v>5102</v>
      </c>
      <c r="M11" s="47">
        <v>1833</v>
      </c>
      <c r="N11" s="48">
        <v>3269</v>
      </c>
      <c r="O11" s="47">
        <f t="shared" si="7"/>
        <v>1949</v>
      </c>
      <c r="P11" s="47">
        <v>850</v>
      </c>
      <c r="Q11" s="48">
        <v>1099</v>
      </c>
      <c r="R11" s="47">
        <f t="shared" ref="R11:R32" si="8">SUM(S11:T11)</f>
        <v>1168</v>
      </c>
      <c r="S11" s="47">
        <v>560</v>
      </c>
      <c r="T11" s="48">
        <v>608</v>
      </c>
      <c r="U11" s="47">
        <f t="shared" ref="U11:U32" si="9">SUM(V11:W11)</f>
        <v>553</v>
      </c>
      <c r="V11" s="47">
        <v>290</v>
      </c>
      <c r="W11" s="48">
        <v>263</v>
      </c>
      <c r="X11" s="47">
        <f t="shared" ref="X11:X32" si="10">SUM(Y11:Z11)</f>
        <v>6206</v>
      </c>
      <c r="Y11" s="47">
        <v>3590</v>
      </c>
      <c r="Z11" s="48">
        <v>2616</v>
      </c>
    </row>
    <row r="12" spans="1:28" s="44" customFormat="1" ht="15" customHeight="1" x14ac:dyDescent="0.25">
      <c r="B12" s="45" t="s">
        <v>49</v>
      </c>
      <c r="C12" s="46">
        <f t="shared" si="1"/>
        <v>22396</v>
      </c>
      <c r="D12" s="47">
        <f t="shared" si="2"/>
        <v>5455</v>
      </c>
      <c r="E12" s="48">
        <f t="shared" si="3"/>
        <v>16941</v>
      </c>
      <c r="F12" s="47">
        <f t="shared" si="4"/>
        <v>7742</v>
      </c>
      <c r="G12" s="47">
        <v>2176</v>
      </c>
      <c r="H12" s="48">
        <v>5566</v>
      </c>
      <c r="I12" s="47">
        <f t="shared" si="5"/>
        <v>10141</v>
      </c>
      <c r="J12" s="47">
        <v>2238</v>
      </c>
      <c r="K12" s="48">
        <v>7903</v>
      </c>
      <c r="L12" s="47">
        <f t="shared" si="6"/>
        <v>3634</v>
      </c>
      <c r="M12" s="47">
        <v>743</v>
      </c>
      <c r="N12" s="48">
        <v>2891</v>
      </c>
      <c r="O12" s="47">
        <f t="shared" si="7"/>
        <v>600</v>
      </c>
      <c r="P12" s="47">
        <v>177</v>
      </c>
      <c r="Q12" s="48">
        <v>423</v>
      </c>
      <c r="R12" s="47">
        <f t="shared" si="8"/>
        <v>180</v>
      </c>
      <c r="S12" s="47">
        <v>80</v>
      </c>
      <c r="T12" s="48">
        <v>100</v>
      </c>
      <c r="U12" s="47">
        <f t="shared" si="9"/>
        <v>89</v>
      </c>
      <c r="V12" s="47">
        <v>36</v>
      </c>
      <c r="W12" s="48">
        <v>53</v>
      </c>
      <c r="X12" s="47">
        <f t="shared" si="10"/>
        <v>10</v>
      </c>
      <c r="Y12" s="47">
        <v>5</v>
      </c>
      <c r="Z12" s="48">
        <v>5</v>
      </c>
    </row>
    <row r="13" spans="1:28" s="44" customFormat="1" ht="15" customHeight="1" x14ac:dyDescent="0.25">
      <c r="B13" s="45" t="s">
        <v>50</v>
      </c>
      <c r="C13" s="46">
        <f t="shared" si="1"/>
        <v>3115</v>
      </c>
      <c r="D13" s="47">
        <f t="shared" si="2"/>
        <v>896</v>
      </c>
      <c r="E13" s="48">
        <f t="shared" si="3"/>
        <v>2219</v>
      </c>
      <c r="F13" s="47">
        <f t="shared" si="4"/>
        <v>632</v>
      </c>
      <c r="G13" s="47">
        <v>188</v>
      </c>
      <c r="H13" s="48">
        <v>444</v>
      </c>
      <c r="I13" s="47">
        <f t="shared" si="5"/>
        <v>1493</v>
      </c>
      <c r="J13" s="47">
        <v>418</v>
      </c>
      <c r="K13" s="48">
        <v>1075</v>
      </c>
      <c r="L13" s="47">
        <f t="shared" si="6"/>
        <v>721</v>
      </c>
      <c r="M13" s="47">
        <v>198</v>
      </c>
      <c r="N13" s="48">
        <v>523</v>
      </c>
      <c r="O13" s="47">
        <f t="shared" si="7"/>
        <v>146</v>
      </c>
      <c r="P13" s="47">
        <v>47</v>
      </c>
      <c r="Q13" s="48">
        <v>99</v>
      </c>
      <c r="R13" s="47">
        <f t="shared" si="8"/>
        <v>77</v>
      </c>
      <c r="S13" s="47">
        <v>27</v>
      </c>
      <c r="T13" s="48">
        <v>50</v>
      </c>
      <c r="U13" s="47">
        <f t="shared" si="9"/>
        <v>38</v>
      </c>
      <c r="V13" s="47">
        <v>12</v>
      </c>
      <c r="W13" s="48">
        <v>26</v>
      </c>
      <c r="X13" s="47">
        <f t="shared" si="10"/>
        <v>8</v>
      </c>
      <c r="Y13" s="47">
        <v>6</v>
      </c>
      <c r="Z13" s="48">
        <v>2</v>
      </c>
    </row>
    <row r="14" spans="1:28" s="8" customFormat="1" ht="15" customHeight="1" x14ac:dyDescent="0.25">
      <c r="B14" s="6" t="s">
        <v>51</v>
      </c>
      <c r="C14" s="46">
        <f t="shared" si="1"/>
        <v>37795</v>
      </c>
      <c r="D14" s="47">
        <f t="shared" si="2"/>
        <v>12584</v>
      </c>
      <c r="E14" s="48">
        <f t="shared" si="3"/>
        <v>25211</v>
      </c>
      <c r="F14" s="47">
        <f t="shared" si="4"/>
        <v>10247</v>
      </c>
      <c r="G14" s="47">
        <v>3706</v>
      </c>
      <c r="H14" s="48">
        <v>6541</v>
      </c>
      <c r="I14" s="47">
        <f t="shared" si="5"/>
        <v>15786</v>
      </c>
      <c r="J14" s="47">
        <v>4945</v>
      </c>
      <c r="K14" s="48">
        <v>10841</v>
      </c>
      <c r="L14" s="47">
        <f t="shared" si="6"/>
        <v>7955</v>
      </c>
      <c r="M14" s="47">
        <v>2431</v>
      </c>
      <c r="N14" s="48">
        <v>5524</v>
      </c>
      <c r="O14" s="47">
        <f t="shared" si="7"/>
        <v>2204</v>
      </c>
      <c r="P14" s="47">
        <v>721</v>
      </c>
      <c r="Q14" s="48">
        <v>1483</v>
      </c>
      <c r="R14" s="47">
        <f t="shared" si="8"/>
        <v>805</v>
      </c>
      <c r="S14" s="47">
        <v>343</v>
      </c>
      <c r="T14" s="48">
        <v>462</v>
      </c>
      <c r="U14" s="47">
        <f t="shared" si="9"/>
        <v>654</v>
      </c>
      <c r="V14" s="47">
        <v>356</v>
      </c>
      <c r="W14" s="48">
        <v>298</v>
      </c>
      <c r="X14" s="47">
        <f t="shared" si="10"/>
        <v>144</v>
      </c>
      <c r="Y14" s="47">
        <v>82</v>
      </c>
      <c r="Z14" s="48">
        <v>62</v>
      </c>
    </row>
    <row r="15" spans="1:28" s="44" customFormat="1" ht="15" customHeight="1" x14ac:dyDescent="0.25">
      <c r="B15" s="45" t="s">
        <v>52</v>
      </c>
      <c r="C15" s="46">
        <f t="shared" si="1"/>
        <v>2168</v>
      </c>
      <c r="D15" s="47">
        <f t="shared" si="2"/>
        <v>1004</v>
      </c>
      <c r="E15" s="48">
        <f t="shared" si="3"/>
        <v>1164</v>
      </c>
      <c r="F15" s="47">
        <f t="shared" si="4"/>
        <v>139</v>
      </c>
      <c r="G15" s="47">
        <v>58</v>
      </c>
      <c r="H15" s="48">
        <v>81</v>
      </c>
      <c r="I15" s="47">
        <f t="shared" si="5"/>
        <v>626</v>
      </c>
      <c r="J15" s="47">
        <v>295</v>
      </c>
      <c r="K15" s="48">
        <v>331</v>
      </c>
      <c r="L15" s="47">
        <f t="shared" si="6"/>
        <v>888</v>
      </c>
      <c r="M15" s="47">
        <v>366</v>
      </c>
      <c r="N15" s="48">
        <v>522</v>
      </c>
      <c r="O15" s="47">
        <f t="shared" si="7"/>
        <v>182</v>
      </c>
      <c r="P15" s="47">
        <v>95</v>
      </c>
      <c r="Q15" s="48">
        <v>87</v>
      </c>
      <c r="R15" s="47">
        <f t="shared" si="8"/>
        <v>161</v>
      </c>
      <c r="S15" s="47">
        <v>102</v>
      </c>
      <c r="T15" s="48">
        <v>59</v>
      </c>
      <c r="U15" s="47">
        <f t="shared" si="9"/>
        <v>82</v>
      </c>
      <c r="V15" s="47">
        <v>47</v>
      </c>
      <c r="W15" s="48">
        <v>35</v>
      </c>
      <c r="X15" s="47">
        <f t="shared" si="10"/>
        <v>90</v>
      </c>
      <c r="Y15" s="47">
        <v>41</v>
      </c>
      <c r="Z15" s="48">
        <v>49</v>
      </c>
    </row>
    <row r="16" spans="1:28" s="8" customFormat="1" ht="15" customHeight="1" x14ac:dyDescent="0.25">
      <c r="B16" s="6" t="s">
        <v>53</v>
      </c>
      <c r="C16" s="46">
        <f t="shared" si="1"/>
        <v>8633</v>
      </c>
      <c r="D16" s="47">
        <f t="shared" si="2"/>
        <v>3506</v>
      </c>
      <c r="E16" s="48">
        <f t="shared" si="3"/>
        <v>5127</v>
      </c>
      <c r="F16" s="47">
        <f t="shared" si="4"/>
        <v>3241</v>
      </c>
      <c r="G16" s="47">
        <v>1252</v>
      </c>
      <c r="H16" s="48">
        <v>1989</v>
      </c>
      <c r="I16" s="47">
        <f t="shared" si="5"/>
        <v>2698</v>
      </c>
      <c r="J16" s="47">
        <v>1082</v>
      </c>
      <c r="K16" s="48">
        <v>1616</v>
      </c>
      <c r="L16" s="47">
        <f t="shared" si="6"/>
        <v>1731</v>
      </c>
      <c r="M16" s="47">
        <v>693</v>
      </c>
      <c r="N16" s="48">
        <v>1038</v>
      </c>
      <c r="O16" s="47">
        <f t="shared" si="7"/>
        <v>435</v>
      </c>
      <c r="P16" s="47">
        <v>234</v>
      </c>
      <c r="Q16" s="48">
        <v>201</v>
      </c>
      <c r="R16" s="47">
        <f t="shared" si="8"/>
        <v>290</v>
      </c>
      <c r="S16" s="47">
        <v>157</v>
      </c>
      <c r="T16" s="48">
        <v>133</v>
      </c>
      <c r="U16" s="47">
        <f t="shared" si="9"/>
        <v>163</v>
      </c>
      <c r="V16" s="47">
        <v>49</v>
      </c>
      <c r="W16" s="48">
        <v>114</v>
      </c>
      <c r="X16" s="47">
        <f t="shared" si="10"/>
        <v>75</v>
      </c>
      <c r="Y16" s="47">
        <v>39</v>
      </c>
      <c r="Z16" s="48">
        <v>36</v>
      </c>
    </row>
    <row r="17" spans="1:27" s="16" customFormat="1" ht="15" customHeight="1" x14ac:dyDescent="0.25">
      <c r="B17" s="6" t="s">
        <v>54</v>
      </c>
      <c r="C17" s="46">
        <f t="shared" si="1"/>
        <v>26759</v>
      </c>
      <c r="D17" s="47">
        <f t="shared" si="2"/>
        <v>7929</v>
      </c>
      <c r="E17" s="48">
        <f t="shared" si="3"/>
        <v>18830</v>
      </c>
      <c r="F17" s="47">
        <f t="shared" si="4"/>
        <v>7125</v>
      </c>
      <c r="G17" s="47">
        <v>2246</v>
      </c>
      <c r="H17" s="48">
        <v>4879</v>
      </c>
      <c r="I17" s="47">
        <f t="shared" si="5"/>
        <v>12002</v>
      </c>
      <c r="J17" s="47">
        <v>3267</v>
      </c>
      <c r="K17" s="48">
        <v>8735</v>
      </c>
      <c r="L17" s="47">
        <f t="shared" si="6"/>
        <v>5678</v>
      </c>
      <c r="M17" s="47">
        <v>1628</v>
      </c>
      <c r="N17" s="48">
        <v>4050</v>
      </c>
      <c r="O17" s="47">
        <f t="shared" si="7"/>
        <v>1265</v>
      </c>
      <c r="P17" s="47">
        <v>401</v>
      </c>
      <c r="Q17" s="48">
        <v>864</v>
      </c>
      <c r="R17" s="47">
        <f t="shared" si="8"/>
        <v>443</v>
      </c>
      <c r="S17" s="47">
        <v>259</v>
      </c>
      <c r="T17" s="48">
        <v>184</v>
      </c>
      <c r="U17" s="47">
        <f t="shared" si="9"/>
        <v>203</v>
      </c>
      <c r="V17" s="47">
        <v>105</v>
      </c>
      <c r="W17" s="48">
        <v>98</v>
      </c>
      <c r="X17" s="47">
        <f t="shared" si="10"/>
        <v>43</v>
      </c>
      <c r="Y17" s="47">
        <v>23</v>
      </c>
      <c r="Z17" s="48">
        <v>20</v>
      </c>
    </row>
    <row r="18" spans="1:27" s="49" customFormat="1" ht="15" customHeight="1" x14ac:dyDescent="0.25">
      <c r="A18" s="16"/>
      <c r="B18" s="6" t="s">
        <v>55</v>
      </c>
      <c r="C18" s="46">
        <f t="shared" si="1"/>
        <v>27893</v>
      </c>
      <c r="D18" s="47">
        <f t="shared" si="2"/>
        <v>10254</v>
      </c>
      <c r="E18" s="48">
        <f t="shared" si="3"/>
        <v>17639</v>
      </c>
      <c r="F18" s="47">
        <f t="shared" si="4"/>
        <v>5376</v>
      </c>
      <c r="G18" s="47">
        <v>1897</v>
      </c>
      <c r="H18" s="61">
        <v>3479</v>
      </c>
      <c r="I18" s="47">
        <f t="shared" si="5"/>
        <v>9250</v>
      </c>
      <c r="J18" s="47">
        <v>3478</v>
      </c>
      <c r="K18" s="61">
        <v>5772</v>
      </c>
      <c r="L18" s="47">
        <f t="shared" si="6"/>
        <v>7334</v>
      </c>
      <c r="M18" s="47">
        <v>2424</v>
      </c>
      <c r="N18" s="61">
        <v>4910</v>
      </c>
      <c r="O18" s="47">
        <f t="shared" si="7"/>
        <v>2975</v>
      </c>
      <c r="P18" s="47">
        <v>1232</v>
      </c>
      <c r="Q18" s="61">
        <v>1743</v>
      </c>
      <c r="R18" s="47">
        <f t="shared" si="8"/>
        <v>1384</v>
      </c>
      <c r="S18" s="47">
        <v>592</v>
      </c>
      <c r="T18" s="61">
        <v>792</v>
      </c>
      <c r="U18" s="47">
        <f t="shared" si="9"/>
        <v>1225</v>
      </c>
      <c r="V18" s="47">
        <v>479</v>
      </c>
      <c r="W18" s="61">
        <v>746</v>
      </c>
      <c r="X18" s="47">
        <f t="shared" si="10"/>
        <v>349</v>
      </c>
      <c r="Y18" s="47">
        <v>152</v>
      </c>
      <c r="Z18" s="61">
        <v>197</v>
      </c>
    </row>
    <row r="19" spans="1:27" s="44" customFormat="1" ht="15" customHeight="1" x14ac:dyDescent="0.25">
      <c r="A19" s="50"/>
      <c r="B19" s="51" t="s">
        <v>56</v>
      </c>
      <c r="C19" s="46">
        <f t="shared" si="1"/>
        <v>7225</v>
      </c>
      <c r="D19" s="47">
        <f t="shared" si="2"/>
        <v>2832</v>
      </c>
      <c r="E19" s="48">
        <f t="shared" si="3"/>
        <v>4393</v>
      </c>
      <c r="F19" s="47">
        <f t="shared" si="4"/>
        <v>2794</v>
      </c>
      <c r="G19" s="57">
        <v>1143</v>
      </c>
      <c r="H19" s="58">
        <v>1651</v>
      </c>
      <c r="I19" s="47">
        <f t="shared" si="5"/>
        <v>1884</v>
      </c>
      <c r="J19" s="57">
        <v>728</v>
      </c>
      <c r="K19" s="58">
        <v>1156</v>
      </c>
      <c r="L19" s="47">
        <f t="shared" si="6"/>
        <v>2040</v>
      </c>
      <c r="M19" s="57">
        <v>720</v>
      </c>
      <c r="N19" s="58">
        <v>1320</v>
      </c>
      <c r="O19" s="47">
        <f t="shared" si="7"/>
        <v>212</v>
      </c>
      <c r="P19" s="57">
        <v>110</v>
      </c>
      <c r="Q19" s="58">
        <v>102</v>
      </c>
      <c r="R19" s="47">
        <f t="shared" si="8"/>
        <v>110</v>
      </c>
      <c r="S19" s="57">
        <v>47</v>
      </c>
      <c r="T19" s="58">
        <v>63</v>
      </c>
      <c r="U19" s="47">
        <f t="shared" si="9"/>
        <v>177</v>
      </c>
      <c r="V19" s="57">
        <v>81</v>
      </c>
      <c r="W19" s="58">
        <v>96</v>
      </c>
      <c r="X19" s="47">
        <f t="shared" si="10"/>
        <v>8</v>
      </c>
      <c r="Y19" s="57">
        <v>3</v>
      </c>
      <c r="Z19" s="58">
        <v>5</v>
      </c>
    </row>
    <row r="20" spans="1:27" s="44" customFormat="1" ht="15" customHeight="1" x14ac:dyDescent="0.25">
      <c r="B20" s="45" t="s">
        <v>57</v>
      </c>
      <c r="C20" s="46">
        <f t="shared" si="1"/>
        <v>7667</v>
      </c>
      <c r="D20" s="47">
        <f t="shared" si="2"/>
        <v>3368</v>
      </c>
      <c r="E20" s="48">
        <f t="shared" si="3"/>
        <v>4299</v>
      </c>
      <c r="F20" s="47">
        <f t="shared" si="4"/>
        <v>998</v>
      </c>
      <c r="G20" s="47">
        <v>399</v>
      </c>
      <c r="H20" s="48">
        <v>599</v>
      </c>
      <c r="I20" s="47">
        <f t="shared" si="5"/>
        <v>2306</v>
      </c>
      <c r="J20" s="47">
        <v>1056</v>
      </c>
      <c r="K20" s="48">
        <v>1250</v>
      </c>
      <c r="L20" s="47">
        <f t="shared" si="6"/>
        <v>1641</v>
      </c>
      <c r="M20" s="47">
        <v>570</v>
      </c>
      <c r="N20" s="48">
        <v>1071</v>
      </c>
      <c r="O20" s="47">
        <f t="shared" si="7"/>
        <v>739</v>
      </c>
      <c r="P20" s="47">
        <v>285</v>
      </c>
      <c r="Q20" s="48">
        <v>454</v>
      </c>
      <c r="R20" s="47">
        <f t="shared" si="8"/>
        <v>687</v>
      </c>
      <c r="S20" s="47">
        <v>302</v>
      </c>
      <c r="T20" s="48">
        <v>385</v>
      </c>
      <c r="U20" s="47">
        <f t="shared" si="9"/>
        <v>633</v>
      </c>
      <c r="V20" s="47">
        <v>311</v>
      </c>
      <c r="W20" s="48">
        <v>322</v>
      </c>
      <c r="X20" s="47">
        <f t="shared" si="10"/>
        <v>663</v>
      </c>
      <c r="Y20" s="47">
        <v>445</v>
      </c>
      <c r="Z20" s="48">
        <v>218</v>
      </c>
    </row>
    <row r="21" spans="1:27" s="44" customFormat="1" ht="15" customHeight="1" x14ac:dyDescent="0.25">
      <c r="B21" s="45" t="s">
        <v>58</v>
      </c>
      <c r="C21" s="46">
        <f t="shared" si="1"/>
        <v>2087</v>
      </c>
      <c r="D21" s="47">
        <f t="shared" si="2"/>
        <v>736</v>
      </c>
      <c r="E21" s="48">
        <f t="shared" si="3"/>
        <v>1351</v>
      </c>
      <c r="F21" s="47">
        <f t="shared" si="4"/>
        <v>737</v>
      </c>
      <c r="G21" s="47">
        <v>242</v>
      </c>
      <c r="H21" s="48">
        <v>495</v>
      </c>
      <c r="I21" s="47">
        <f t="shared" si="5"/>
        <v>637</v>
      </c>
      <c r="J21" s="47">
        <v>214</v>
      </c>
      <c r="K21" s="48">
        <v>423</v>
      </c>
      <c r="L21" s="47">
        <f t="shared" si="6"/>
        <v>370</v>
      </c>
      <c r="M21" s="47">
        <v>126</v>
      </c>
      <c r="N21" s="48">
        <v>244</v>
      </c>
      <c r="O21" s="47">
        <f t="shared" si="7"/>
        <v>135</v>
      </c>
      <c r="P21" s="47">
        <v>59</v>
      </c>
      <c r="Q21" s="48">
        <v>76</v>
      </c>
      <c r="R21" s="47">
        <f t="shared" si="8"/>
        <v>48</v>
      </c>
      <c r="S21" s="47">
        <v>16</v>
      </c>
      <c r="T21" s="48">
        <v>32</v>
      </c>
      <c r="U21" s="47">
        <f t="shared" si="9"/>
        <v>60</v>
      </c>
      <c r="V21" s="47">
        <v>26</v>
      </c>
      <c r="W21" s="48">
        <v>34</v>
      </c>
      <c r="X21" s="47">
        <f t="shared" si="10"/>
        <v>100</v>
      </c>
      <c r="Y21" s="47">
        <v>53</v>
      </c>
      <c r="Z21" s="48">
        <v>47</v>
      </c>
    </row>
    <row r="22" spans="1:27" s="44" customFormat="1" ht="15" customHeight="1" x14ac:dyDescent="0.25">
      <c r="B22" s="45" t="s">
        <v>59</v>
      </c>
      <c r="C22" s="46">
        <f t="shared" si="1"/>
        <v>7015</v>
      </c>
      <c r="D22" s="47">
        <f t="shared" si="2"/>
        <v>2744</v>
      </c>
      <c r="E22" s="48">
        <f t="shared" si="3"/>
        <v>4271</v>
      </c>
      <c r="F22" s="47">
        <f t="shared" si="4"/>
        <v>782</v>
      </c>
      <c r="G22" s="47">
        <v>315</v>
      </c>
      <c r="H22" s="48">
        <v>467</v>
      </c>
      <c r="I22" s="47">
        <f t="shared" si="5"/>
        <v>1366</v>
      </c>
      <c r="J22" s="47">
        <v>514</v>
      </c>
      <c r="K22" s="48">
        <v>852</v>
      </c>
      <c r="L22" s="47">
        <f t="shared" si="6"/>
        <v>1995</v>
      </c>
      <c r="M22" s="47">
        <v>758</v>
      </c>
      <c r="N22" s="48">
        <v>1237</v>
      </c>
      <c r="O22" s="47">
        <f t="shared" si="7"/>
        <v>1034</v>
      </c>
      <c r="P22" s="47">
        <v>433</v>
      </c>
      <c r="Q22" s="48">
        <v>601</v>
      </c>
      <c r="R22" s="47">
        <f t="shared" si="8"/>
        <v>884</v>
      </c>
      <c r="S22" s="47">
        <v>336</v>
      </c>
      <c r="T22" s="48">
        <v>548</v>
      </c>
      <c r="U22" s="47">
        <f t="shared" si="9"/>
        <v>511</v>
      </c>
      <c r="V22" s="47">
        <v>229</v>
      </c>
      <c r="W22" s="48">
        <v>282</v>
      </c>
      <c r="X22" s="47">
        <f t="shared" si="10"/>
        <v>443</v>
      </c>
      <c r="Y22" s="47">
        <v>159</v>
      </c>
      <c r="Z22" s="48">
        <v>284</v>
      </c>
    </row>
    <row r="23" spans="1:27" s="44" customFormat="1" ht="15" customHeight="1" x14ac:dyDescent="0.25">
      <c r="B23" s="45" t="s">
        <v>60</v>
      </c>
      <c r="C23" s="46">
        <f t="shared" si="1"/>
        <v>1042</v>
      </c>
      <c r="D23" s="47">
        <f t="shared" si="2"/>
        <v>390</v>
      </c>
      <c r="E23" s="48">
        <f t="shared" si="3"/>
        <v>652</v>
      </c>
      <c r="F23" s="47">
        <f t="shared" si="4"/>
        <v>141</v>
      </c>
      <c r="G23" s="47">
        <v>52</v>
      </c>
      <c r="H23" s="48">
        <v>89</v>
      </c>
      <c r="I23" s="47">
        <f t="shared" si="5"/>
        <v>366</v>
      </c>
      <c r="J23" s="47">
        <v>147</v>
      </c>
      <c r="K23" s="48">
        <v>219</v>
      </c>
      <c r="L23" s="47">
        <f t="shared" si="6"/>
        <v>251</v>
      </c>
      <c r="M23" s="47">
        <v>81</v>
      </c>
      <c r="N23" s="48">
        <v>170</v>
      </c>
      <c r="O23" s="47">
        <f t="shared" si="7"/>
        <v>95</v>
      </c>
      <c r="P23" s="47">
        <v>41</v>
      </c>
      <c r="Q23" s="48">
        <v>54</v>
      </c>
      <c r="R23" s="47">
        <f t="shared" si="8"/>
        <v>49</v>
      </c>
      <c r="S23" s="47">
        <v>19</v>
      </c>
      <c r="T23" s="48">
        <v>30</v>
      </c>
      <c r="U23" s="47">
        <f t="shared" si="9"/>
        <v>95</v>
      </c>
      <c r="V23" s="47">
        <v>28</v>
      </c>
      <c r="W23" s="48">
        <v>67</v>
      </c>
      <c r="X23" s="47">
        <f t="shared" si="10"/>
        <v>45</v>
      </c>
      <c r="Y23" s="47">
        <v>22</v>
      </c>
      <c r="Z23" s="48">
        <v>23</v>
      </c>
    </row>
    <row r="24" spans="1:27" s="44" customFormat="1" ht="15" customHeight="1" x14ac:dyDescent="0.25">
      <c r="B24" s="45" t="s">
        <v>61</v>
      </c>
      <c r="C24" s="46">
        <f t="shared" si="1"/>
        <v>3641</v>
      </c>
      <c r="D24" s="47">
        <f t="shared" si="2"/>
        <v>1385</v>
      </c>
      <c r="E24" s="48">
        <f t="shared" si="3"/>
        <v>2256</v>
      </c>
      <c r="F24" s="47">
        <f t="shared" si="4"/>
        <v>1096</v>
      </c>
      <c r="G24" s="47">
        <v>417</v>
      </c>
      <c r="H24" s="48">
        <v>679</v>
      </c>
      <c r="I24" s="47">
        <f t="shared" si="5"/>
        <v>1297</v>
      </c>
      <c r="J24" s="47">
        <v>434</v>
      </c>
      <c r="K24" s="48">
        <v>863</v>
      </c>
      <c r="L24" s="47">
        <f t="shared" si="6"/>
        <v>729</v>
      </c>
      <c r="M24" s="47">
        <v>279</v>
      </c>
      <c r="N24" s="48">
        <v>450</v>
      </c>
      <c r="O24" s="47">
        <f t="shared" si="7"/>
        <v>286</v>
      </c>
      <c r="P24" s="47">
        <v>137</v>
      </c>
      <c r="Q24" s="48">
        <v>149</v>
      </c>
      <c r="R24" s="47">
        <f t="shared" si="8"/>
        <v>133</v>
      </c>
      <c r="S24" s="47">
        <v>65</v>
      </c>
      <c r="T24" s="48">
        <v>68</v>
      </c>
      <c r="U24" s="47">
        <f t="shared" si="9"/>
        <v>62</v>
      </c>
      <c r="V24" s="47">
        <v>32</v>
      </c>
      <c r="W24" s="48">
        <v>30</v>
      </c>
      <c r="X24" s="47">
        <f t="shared" si="10"/>
        <v>38</v>
      </c>
      <c r="Y24" s="47">
        <v>21</v>
      </c>
      <c r="Z24" s="48">
        <v>17</v>
      </c>
      <c r="AA24" s="52"/>
    </row>
    <row r="25" spans="1:27" s="44" customFormat="1" ht="15" customHeight="1" x14ac:dyDescent="0.25">
      <c r="B25" s="45" t="s">
        <v>62</v>
      </c>
      <c r="C25" s="46">
        <f t="shared" si="1"/>
        <v>496</v>
      </c>
      <c r="D25" s="47">
        <f t="shared" si="2"/>
        <v>172</v>
      </c>
      <c r="E25" s="48">
        <f t="shared" si="3"/>
        <v>324</v>
      </c>
      <c r="F25" s="47">
        <f t="shared" si="4"/>
        <v>133</v>
      </c>
      <c r="G25" s="47">
        <v>41</v>
      </c>
      <c r="H25" s="48">
        <v>92</v>
      </c>
      <c r="I25" s="47">
        <f t="shared" si="5"/>
        <v>132</v>
      </c>
      <c r="J25" s="47">
        <v>34</v>
      </c>
      <c r="K25" s="48">
        <v>98</v>
      </c>
      <c r="L25" s="47">
        <f t="shared" si="6"/>
        <v>84</v>
      </c>
      <c r="M25" s="47">
        <v>29</v>
      </c>
      <c r="N25" s="48">
        <v>55</v>
      </c>
      <c r="O25" s="47">
        <f t="shared" si="7"/>
        <v>39</v>
      </c>
      <c r="P25" s="47">
        <v>15</v>
      </c>
      <c r="Q25" s="48">
        <v>24</v>
      </c>
      <c r="R25" s="47">
        <f t="shared" si="8"/>
        <v>25</v>
      </c>
      <c r="S25" s="47">
        <v>5</v>
      </c>
      <c r="T25" s="48">
        <v>20</v>
      </c>
      <c r="U25" s="47">
        <f t="shared" si="9"/>
        <v>37</v>
      </c>
      <c r="V25" s="47">
        <v>20</v>
      </c>
      <c r="W25" s="48">
        <v>17</v>
      </c>
      <c r="X25" s="47">
        <f t="shared" si="10"/>
        <v>46</v>
      </c>
      <c r="Y25" s="47">
        <v>28</v>
      </c>
      <c r="Z25" s="48">
        <v>18</v>
      </c>
    </row>
    <row r="26" spans="1:27" s="44" customFormat="1" ht="15" customHeight="1" x14ac:dyDescent="0.25">
      <c r="B26" s="45" t="s">
        <v>63</v>
      </c>
      <c r="C26" s="46">
        <f t="shared" si="1"/>
        <v>2267</v>
      </c>
      <c r="D26" s="47">
        <f t="shared" si="2"/>
        <v>692</v>
      </c>
      <c r="E26" s="48">
        <f t="shared" si="3"/>
        <v>1575</v>
      </c>
      <c r="F26" s="47">
        <f t="shared" si="4"/>
        <v>759</v>
      </c>
      <c r="G26" s="47">
        <v>264</v>
      </c>
      <c r="H26" s="48">
        <v>495</v>
      </c>
      <c r="I26" s="47">
        <f t="shared" si="5"/>
        <v>975</v>
      </c>
      <c r="J26" s="47">
        <v>270</v>
      </c>
      <c r="K26" s="48">
        <v>705</v>
      </c>
      <c r="L26" s="47">
        <f t="shared" si="6"/>
        <v>378</v>
      </c>
      <c r="M26" s="47">
        <v>96</v>
      </c>
      <c r="N26" s="48">
        <v>282</v>
      </c>
      <c r="O26" s="47">
        <f t="shared" si="7"/>
        <v>87</v>
      </c>
      <c r="P26" s="47">
        <v>30</v>
      </c>
      <c r="Q26" s="48">
        <v>57</v>
      </c>
      <c r="R26" s="47">
        <f t="shared" si="8"/>
        <v>34</v>
      </c>
      <c r="S26" s="47">
        <v>16</v>
      </c>
      <c r="T26" s="48">
        <v>18</v>
      </c>
      <c r="U26" s="47">
        <f t="shared" si="9"/>
        <v>24</v>
      </c>
      <c r="V26" s="47">
        <v>11</v>
      </c>
      <c r="W26" s="48">
        <v>13</v>
      </c>
      <c r="X26" s="47">
        <f t="shared" si="10"/>
        <v>10</v>
      </c>
      <c r="Y26" s="47">
        <v>5</v>
      </c>
      <c r="Z26" s="48">
        <v>5</v>
      </c>
    </row>
    <row r="27" spans="1:27" s="44" customFormat="1" ht="15" customHeight="1" x14ac:dyDescent="0.25">
      <c r="B27" s="45" t="s">
        <v>64</v>
      </c>
      <c r="C27" s="46">
        <f t="shared" si="1"/>
        <v>5102</v>
      </c>
      <c r="D27" s="47">
        <f t="shared" si="2"/>
        <v>2038</v>
      </c>
      <c r="E27" s="48">
        <f t="shared" si="3"/>
        <v>3064</v>
      </c>
      <c r="F27" s="47">
        <f t="shared" si="4"/>
        <v>2245</v>
      </c>
      <c r="G27" s="47">
        <v>916</v>
      </c>
      <c r="H27" s="48">
        <v>1329</v>
      </c>
      <c r="I27" s="47">
        <f t="shared" si="5"/>
        <v>1657</v>
      </c>
      <c r="J27" s="47">
        <v>615</v>
      </c>
      <c r="K27" s="48">
        <v>1042</v>
      </c>
      <c r="L27" s="47">
        <f t="shared" si="6"/>
        <v>535</v>
      </c>
      <c r="M27" s="47">
        <v>206</v>
      </c>
      <c r="N27" s="48">
        <v>329</v>
      </c>
      <c r="O27" s="47">
        <f t="shared" si="7"/>
        <v>438</v>
      </c>
      <c r="P27" s="47">
        <v>182</v>
      </c>
      <c r="Q27" s="48">
        <v>256</v>
      </c>
      <c r="R27" s="47">
        <f t="shared" si="8"/>
        <v>134</v>
      </c>
      <c r="S27" s="47">
        <v>74</v>
      </c>
      <c r="T27" s="48">
        <v>60</v>
      </c>
      <c r="U27" s="47">
        <f t="shared" si="9"/>
        <v>74</v>
      </c>
      <c r="V27" s="47">
        <v>36</v>
      </c>
      <c r="W27" s="48">
        <v>38</v>
      </c>
      <c r="X27" s="47">
        <f t="shared" si="10"/>
        <v>19</v>
      </c>
      <c r="Y27" s="47">
        <v>9</v>
      </c>
      <c r="Z27" s="48">
        <v>10</v>
      </c>
    </row>
    <row r="28" spans="1:27" s="44" customFormat="1" ht="15" customHeight="1" x14ac:dyDescent="0.25">
      <c r="B28" s="45" t="s">
        <v>65</v>
      </c>
      <c r="C28" s="46">
        <f t="shared" si="1"/>
        <v>1690</v>
      </c>
      <c r="D28" s="47">
        <f t="shared" si="2"/>
        <v>476</v>
      </c>
      <c r="E28" s="48">
        <f t="shared" si="3"/>
        <v>1214</v>
      </c>
      <c r="F28" s="47">
        <f t="shared" si="4"/>
        <v>596</v>
      </c>
      <c r="G28" s="47">
        <v>153</v>
      </c>
      <c r="H28" s="48">
        <v>443</v>
      </c>
      <c r="I28" s="47">
        <f t="shared" si="5"/>
        <v>581</v>
      </c>
      <c r="J28" s="47">
        <v>142</v>
      </c>
      <c r="K28" s="48">
        <v>439</v>
      </c>
      <c r="L28" s="47">
        <f t="shared" si="6"/>
        <v>338</v>
      </c>
      <c r="M28" s="47">
        <v>103</v>
      </c>
      <c r="N28" s="48">
        <v>235</v>
      </c>
      <c r="O28" s="47">
        <f t="shared" si="7"/>
        <v>97</v>
      </c>
      <c r="P28" s="47">
        <v>36</v>
      </c>
      <c r="Q28" s="48">
        <v>61</v>
      </c>
      <c r="R28" s="47">
        <f t="shared" si="8"/>
        <v>27</v>
      </c>
      <c r="S28" s="47">
        <v>12</v>
      </c>
      <c r="T28" s="48">
        <v>15</v>
      </c>
      <c r="U28" s="47">
        <f t="shared" si="9"/>
        <v>27</v>
      </c>
      <c r="V28" s="47">
        <v>15</v>
      </c>
      <c r="W28" s="48">
        <v>12</v>
      </c>
      <c r="X28" s="47">
        <f t="shared" si="10"/>
        <v>24</v>
      </c>
      <c r="Y28" s="47">
        <v>15</v>
      </c>
      <c r="Z28" s="48">
        <v>9</v>
      </c>
      <c r="AA28" s="52"/>
    </row>
    <row r="29" spans="1:27" s="44" customFormat="1" ht="15" customHeight="1" x14ac:dyDescent="0.25">
      <c r="B29" s="45" t="s">
        <v>66</v>
      </c>
      <c r="C29" s="46">
        <f t="shared" si="1"/>
        <v>27670</v>
      </c>
      <c r="D29" s="47">
        <f t="shared" si="2"/>
        <v>8863</v>
      </c>
      <c r="E29" s="48">
        <f t="shared" si="3"/>
        <v>18807</v>
      </c>
      <c r="F29" s="47">
        <f t="shared" si="4"/>
        <v>9917</v>
      </c>
      <c r="G29" s="47">
        <v>3045</v>
      </c>
      <c r="H29" s="48">
        <v>6872</v>
      </c>
      <c r="I29" s="47">
        <f t="shared" si="5"/>
        <v>10155</v>
      </c>
      <c r="J29" s="47">
        <v>2988</v>
      </c>
      <c r="K29" s="48">
        <v>7167</v>
      </c>
      <c r="L29" s="47">
        <f t="shared" si="6"/>
        <v>4769</v>
      </c>
      <c r="M29" s="47">
        <v>1566</v>
      </c>
      <c r="N29" s="48">
        <v>3203</v>
      </c>
      <c r="O29" s="47">
        <f t="shared" si="7"/>
        <v>1480</v>
      </c>
      <c r="P29" s="47">
        <v>589</v>
      </c>
      <c r="Q29" s="48">
        <v>891</v>
      </c>
      <c r="R29" s="47">
        <f t="shared" si="8"/>
        <v>540</v>
      </c>
      <c r="S29" s="47">
        <v>274</v>
      </c>
      <c r="T29" s="48">
        <v>266</v>
      </c>
      <c r="U29" s="47">
        <f t="shared" si="9"/>
        <v>371</v>
      </c>
      <c r="V29" s="47">
        <v>188</v>
      </c>
      <c r="W29" s="48">
        <v>183</v>
      </c>
      <c r="X29" s="47">
        <f t="shared" si="10"/>
        <v>438</v>
      </c>
      <c r="Y29" s="47">
        <v>213</v>
      </c>
      <c r="Z29" s="48">
        <v>225</v>
      </c>
    </row>
    <row r="30" spans="1:27" s="44" customFormat="1" ht="14.25" customHeight="1" x14ac:dyDescent="0.25">
      <c r="B30" s="53" t="s">
        <v>67</v>
      </c>
      <c r="C30" s="46">
        <f t="shared" si="1"/>
        <v>28121</v>
      </c>
      <c r="D30" s="47">
        <f t="shared" si="2"/>
        <v>9511</v>
      </c>
      <c r="E30" s="48">
        <f t="shared" si="3"/>
        <v>18610</v>
      </c>
      <c r="F30" s="47">
        <f t="shared" si="4"/>
        <v>8421</v>
      </c>
      <c r="G30" s="47">
        <v>2865</v>
      </c>
      <c r="H30" s="48">
        <v>5556</v>
      </c>
      <c r="I30" s="47">
        <f t="shared" si="5"/>
        <v>10766</v>
      </c>
      <c r="J30" s="47">
        <v>3200</v>
      </c>
      <c r="K30" s="48">
        <v>7566</v>
      </c>
      <c r="L30" s="47">
        <f t="shared" si="6"/>
        <v>5154</v>
      </c>
      <c r="M30" s="47">
        <v>1691</v>
      </c>
      <c r="N30" s="48">
        <v>3463</v>
      </c>
      <c r="O30" s="47">
        <f t="shared" si="7"/>
        <v>1862</v>
      </c>
      <c r="P30" s="47">
        <v>776</v>
      </c>
      <c r="Q30" s="48">
        <v>1086</v>
      </c>
      <c r="R30" s="47">
        <f t="shared" si="8"/>
        <v>807</v>
      </c>
      <c r="S30" s="47">
        <v>421</v>
      </c>
      <c r="T30" s="48">
        <v>386</v>
      </c>
      <c r="U30" s="47">
        <f t="shared" si="9"/>
        <v>751</v>
      </c>
      <c r="V30" s="47">
        <v>380</v>
      </c>
      <c r="W30" s="48">
        <v>371</v>
      </c>
      <c r="X30" s="47">
        <f t="shared" si="10"/>
        <v>360</v>
      </c>
      <c r="Y30" s="47">
        <v>178</v>
      </c>
      <c r="Z30" s="48">
        <v>182</v>
      </c>
    </row>
    <row r="31" spans="1:27" s="44" customFormat="1" ht="15" customHeight="1" x14ac:dyDescent="0.25">
      <c r="B31" s="45" t="s">
        <v>68</v>
      </c>
      <c r="C31" s="46">
        <f t="shared" si="1"/>
        <v>186</v>
      </c>
      <c r="D31" s="47">
        <f t="shared" si="2"/>
        <v>49</v>
      </c>
      <c r="E31" s="48">
        <f t="shared" si="3"/>
        <v>137</v>
      </c>
      <c r="F31" s="47">
        <f t="shared" si="4"/>
        <v>22</v>
      </c>
      <c r="G31" s="47">
        <v>11</v>
      </c>
      <c r="H31" s="48">
        <v>11</v>
      </c>
      <c r="I31" s="47">
        <f t="shared" si="5"/>
        <v>76</v>
      </c>
      <c r="J31" s="47">
        <v>18</v>
      </c>
      <c r="K31" s="48">
        <v>58</v>
      </c>
      <c r="L31" s="47">
        <f t="shared" si="6"/>
        <v>52</v>
      </c>
      <c r="M31" s="47">
        <v>8</v>
      </c>
      <c r="N31" s="48">
        <v>44</v>
      </c>
      <c r="O31" s="47">
        <f t="shared" si="7"/>
        <v>20</v>
      </c>
      <c r="P31" s="47">
        <v>4</v>
      </c>
      <c r="Q31" s="48">
        <v>16</v>
      </c>
      <c r="R31" s="47">
        <f t="shared" si="8"/>
        <v>13</v>
      </c>
      <c r="S31" s="47">
        <v>7</v>
      </c>
      <c r="T31" s="48">
        <v>6</v>
      </c>
      <c r="U31" s="47">
        <f t="shared" si="9"/>
        <v>3</v>
      </c>
      <c r="V31" s="47">
        <v>1</v>
      </c>
      <c r="W31" s="48">
        <v>2</v>
      </c>
      <c r="X31" s="47">
        <f t="shared" si="10"/>
        <v>0</v>
      </c>
      <c r="Y31" s="47">
        <v>0</v>
      </c>
      <c r="Z31" s="48">
        <v>0</v>
      </c>
    </row>
    <row r="32" spans="1:27" s="44" customFormat="1" ht="15" customHeight="1" x14ac:dyDescent="0.25">
      <c r="A32" s="54"/>
      <c r="B32" s="76" t="s">
        <v>90</v>
      </c>
      <c r="C32" s="59">
        <f t="shared" si="1"/>
        <v>85</v>
      </c>
      <c r="D32" s="60">
        <f t="shared" si="2"/>
        <v>28</v>
      </c>
      <c r="E32" s="56">
        <f t="shared" si="3"/>
        <v>57</v>
      </c>
      <c r="F32" s="60">
        <f t="shared" si="4"/>
        <v>1</v>
      </c>
      <c r="G32" s="60">
        <v>1</v>
      </c>
      <c r="H32" s="56">
        <v>0</v>
      </c>
      <c r="I32" s="60">
        <f t="shared" si="5"/>
        <v>13</v>
      </c>
      <c r="J32" s="60">
        <v>3</v>
      </c>
      <c r="K32" s="56">
        <v>10</v>
      </c>
      <c r="L32" s="60">
        <f t="shared" si="6"/>
        <v>47</v>
      </c>
      <c r="M32" s="60">
        <v>13</v>
      </c>
      <c r="N32" s="56">
        <v>34</v>
      </c>
      <c r="O32" s="60">
        <f t="shared" si="7"/>
        <v>17</v>
      </c>
      <c r="P32" s="60">
        <v>8</v>
      </c>
      <c r="Q32" s="56">
        <v>9</v>
      </c>
      <c r="R32" s="60">
        <f t="shared" si="8"/>
        <v>6</v>
      </c>
      <c r="S32" s="60">
        <v>3</v>
      </c>
      <c r="T32" s="56">
        <v>3</v>
      </c>
      <c r="U32" s="60">
        <f t="shared" si="9"/>
        <v>1</v>
      </c>
      <c r="V32" s="60">
        <v>0</v>
      </c>
      <c r="W32" s="56">
        <v>1</v>
      </c>
      <c r="X32" s="60">
        <f t="shared" si="10"/>
        <v>0</v>
      </c>
      <c r="Y32" s="60">
        <v>0</v>
      </c>
      <c r="Z32" s="56">
        <v>0</v>
      </c>
    </row>
    <row r="33" spans="1:26" s="8" customFormat="1" ht="14.1" customHeight="1" x14ac:dyDescent="0.25">
      <c r="A33" s="8" t="s">
        <v>22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45"/>
      <c r="U33" s="6"/>
      <c r="V33" s="6"/>
      <c r="W33" s="6"/>
      <c r="X33" s="6"/>
      <c r="Y33" s="6"/>
      <c r="Z33" s="6"/>
    </row>
    <row r="34" spans="1:26" s="8" customFormat="1" ht="15.6" customHeight="1" x14ac:dyDescent="0.25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6.5" customHeight="1" x14ac:dyDescent="0.25">
      <c r="A35" s="8"/>
    </row>
  </sheetData>
  <mergeCells count="13">
    <mergeCell ref="R6:T7"/>
    <mergeCell ref="U6:W7"/>
    <mergeCell ref="X6:Z7"/>
    <mergeCell ref="A5:B8"/>
    <mergeCell ref="C5:E5"/>
    <mergeCell ref="F5:Z5"/>
    <mergeCell ref="C6:C8"/>
    <mergeCell ref="D6:D8"/>
    <mergeCell ref="E6:E8"/>
    <mergeCell ref="F6:H7"/>
    <mergeCell ref="I6:K7"/>
    <mergeCell ref="L6:N7"/>
    <mergeCell ref="O6:Q7"/>
  </mergeCells>
  <phoneticPr fontId="21" type="noConversion"/>
  <pageMargins left="0.70826771653543308" right="0.70826771653543308" top="1.0437007874015749" bottom="1.0437007874015749" header="0.74842519685039366" footer="0.74842519685039366"/>
  <pageSetup paperSize="0" scale="66" fitToWidth="0" fitToHeight="0" pageOrder="overThenDown" orientation="landscape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workbookViewId="0">
      <selection activeCell="A34" sqref="A34"/>
    </sheetView>
  </sheetViews>
  <sheetFormatPr defaultRowHeight="16.5" customHeight="1" x14ac:dyDescent="0.25"/>
  <cols>
    <col min="1" max="1" width="5.875" customWidth="1"/>
    <col min="2" max="2" width="5.875" style="17" customWidth="1"/>
    <col min="3" max="3" width="7" style="31" customWidth="1"/>
    <col min="4" max="4" width="9" style="31" customWidth="1"/>
    <col min="5" max="5" width="9.125" style="31" customWidth="1"/>
    <col min="6" max="26" width="7" style="31" customWidth="1"/>
    <col min="27" max="27" width="8.5" customWidth="1"/>
    <col min="28" max="1024" width="8.375" customWidth="1"/>
  </cols>
  <sheetData>
    <row r="1" spans="1:28" s="2" customFormat="1" ht="22.5" customHeight="1" x14ac:dyDescent="0.25">
      <c r="A1" s="1" t="s">
        <v>0</v>
      </c>
      <c r="B1" s="1"/>
      <c r="C1" s="30"/>
      <c r="D1" s="30"/>
      <c r="E1" s="30"/>
      <c r="F1" s="30"/>
      <c r="G1" s="30"/>
      <c r="H1" s="31"/>
      <c r="I1" s="31"/>
      <c r="J1" s="31"/>
      <c r="K1" s="31"/>
      <c r="L1" s="31"/>
      <c r="M1" s="31"/>
      <c r="N1" s="31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8" s="4" customFormat="1" ht="15" hidden="1" customHeight="1" x14ac:dyDescent="0.25">
      <c r="A2" s="3"/>
      <c r="B2" s="3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8" s="4" customFormat="1" ht="30" customHeight="1" x14ac:dyDescent="0.25">
      <c r="A3" s="5" t="s">
        <v>1</v>
      </c>
      <c r="B3" s="5"/>
      <c r="C3" s="33"/>
      <c r="D3" s="33"/>
      <c r="E3" s="33"/>
      <c r="F3" s="33"/>
      <c r="G3" s="33"/>
      <c r="H3" s="33"/>
      <c r="I3" s="33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6" t="s">
        <v>2</v>
      </c>
    </row>
    <row r="4" spans="1:28" s="4" customFormat="1" ht="40.5" hidden="1" customHeight="1" x14ac:dyDescent="0.25"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8" s="8" customFormat="1" ht="15" customHeight="1" x14ac:dyDescent="0.25">
      <c r="A5" s="253" t="s">
        <v>3</v>
      </c>
      <c r="B5" s="253"/>
      <c r="C5" s="220" t="s">
        <v>4</v>
      </c>
      <c r="D5" s="220"/>
      <c r="E5" s="220"/>
      <c r="F5" s="221" t="s">
        <v>5</v>
      </c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</row>
    <row r="6" spans="1:28" s="8" customFormat="1" ht="15" customHeight="1" x14ac:dyDescent="0.25">
      <c r="A6" s="253"/>
      <c r="B6" s="253"/>
      <c r="C6" s="220" t="s">
        <v>6</v>
      </c>
      <c r="D6" s="220" t="s">
        <v>7</v>
      </c>
      <c r="E6" s="254" t="s">
        <v>8</v>
      </c>
      <c r="F6" s="220" t="s">
        <v>9</v>
      </c>
      <c r="G6" s="220"/>
      <c r="H6" s="220"/>
      <c r="I6" s="220" t="s">
        <v>10</v>
      </c>
      <c r="J6" s="220"/>
      <c r="K6" s="220"/>
      <c r="L6" s="220" t="s">
        <v>11</v>
      </c>
      <c r="M6" s="220"/>
      <c r="N6" s="220"/>
      <c r="O6" s="220" t="s">
        <v>12</v>
      </c>
      <c r="P6" s="220"/>
      <c r="Q6" s="220"/>
      <c r="R6" s="220" t="s">
        <v>13</v>
      </c>
      <c r="S6" s="220"/>
      <c r="T6" s="220"/>
      <c r="U6" s="220" t="s">
        <v>14</v>
      </c>
      <c r="V6" s="220"/>
      <c r="W6" s="220"/>
      <c r="X6" s="221" t="s">
        <v>15</v>
      </c>
      <c r="Y6" s="221"/>
      <c r="Z6" s="221"/>
    </row>
    <row r="7" spans="1:28" s="8" customFormat="1" ht="15" customHeight="1" x14ac:dyDescent="0.25">
      <c r="A7" s="253"/>
      <c r="B7" s="253"/>
      <c r="C7" s="220"/>
      <c r="D7" s="220"/>
      <c r="E7" s="254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1"/>
      <c r="Y7" s="221"/>
      <c r="Z7" s="221"/>
    </row>
    <row r="8" spans="1:28" s="8" customFormat="1" ht="15" customHeight="1" x14ac:dyDescent="0.25">
      <c r="A8" s="253"/>
      <c r="B8" s="253"/>
      <c r="C8" s="220"/>
      <c r="D8" s="220"/>
      <c r="E8" s="254"/>
      <c r="F8" s="188" t="s">
        <v>16</v>
      </c>
      <c r="G8" s="189" t="s">
        <v>7</v>
      </c>
      <c r="H8" s="190" t="s">
        <v>8</v>
      </c>
      <c r="I8" s="189" t="s">
        <v>16</v>
      </c>
      <c r="J8" s="189" t="s">
        <v>7</v>
      </c>
      <c r="K8" s="190" t="s">
        <v>8</v>
      </c>
      <c r="L8" s="189" t="s">
        <v>16</v>
      </c>
      <c r="M8" s="189" t="s">
        <v>7</v>
      </c>
      <c r="N8" s="191" t="s">
        <v>8</v>
      </c>
      <c r="O8" s="188" t="s">
        <v>16</v>
      </c>
      <c r="P8" s="189" t="s">
        <v>7</v>
      </c>
      <c r="Q8" s="190" t="s">
        <v>8</v>
      </c>
      <c r="R8" s="189" t="s">
        <v>16</v>
      </c>
      <c r="S8" s="189" t="s">
        <v>7</v>
      </c>
      <c r="T8" s="191" t="s">
        <v>8</v>
      </c>
      <c r="U8" s="189" t="s">
        <v>16</v>
      </c>
      <c r="V8" s="189" t="s">
        <v>7</v>
      </c>
      <c r="W8" s="191" t="s">
        <v>8</v>
      </c>
      <c r="X8" s="189" t="s">
        <v>16</v>
      </c>
      <c r="Y8" s="189" t="s">
        <v>7</v>
      </c>
      <c r="Z8" s="191" t="s">
        <v>8</v>
      </c>
    </row>
    <row r="9" spans="1:28" s="43" customFormat="1" ht="15" customHeight="1" x14ac:dyDescent="0.25">
      <c r="A9" s="183" t="s">
        <v>18</v>
      </c>
      <c r="B9" s="192"/>
      <c r="C9" s="193">
        <f t="shared" ref="C9:Z9" si="0">SUM(C10:C32)</f>
        <v>235547</v>
      </c>
      <c r="D9" s="194">
        <f t="shared" si="0"/>
        <v>79880</v>
      </c>
      <c r="E9" s="195">
        <f t="shared" si="0"/>
        <v>155667</v>
      </c>
      <c r="F9" s="194">
        <f t="shared" si="0"/>
        <v>60620</v>
      </c>
      <c r="G9" s="194">
        <f t="shared" si="0"/>
        <v>20294</v>
      </c>
      <c r="H9" s="195">
        <f t="shared" si="0"/>
        <v>40326</v>
      </c>
      <c r="I9" s="194">
        <f t="shared" si="0"/>
        <v>86147</v>
      </c>
      <c r="J9" s="194">
        <f t="shared" si="0"/>
        <v>27035</v>
      </c>
      <c r="K9" s="195">
        <f t="shared" si="0"/>
        <v>59112</v>
      </c>
      <c r="L9" s="194">
        <f t="shared" si="0"/>
        <v>49763</v>
      </c>
      <c r="M9" s="194">
        <f t="shared" si="0"/>
        <v>15531</v>
      </c>
      <c r="N9" s="195">
        <f t="shared" si="0"/>
        <v>34232</v>
      </c>
      <c r="O9" s="194">
        <f t="shared" si="0"/>
        <v>16606</v>
      </c>
      <c r="P9" s="194">
        <f t="shared" si="0"/>
        <v>6369</v>
      </c>
      <c r="Q9" s="195">
        <f t="shared" si="0"/>
        <v>10237</v>
      </c>
      <c r="R9" s="194">
        <f t="shared" si="0"/>
        <v>7740</v>
      </c>
      <c r="S9" s="194">
        <f t="shared" si="0"/>
        <v>3301</v>
      </c>
      <c r="T9" s="195">
        <f t="shared" si="0"/>
        <v>4439</v>
      </c>
      <c r="U9" s="194">
        <f t="shared" si="0"/>
        <v>5536</v>
      </c>
      <c r="V9" s="194">
        <f t="shared" si="0"/>
        <v>2399</v>
      </c>
      <c r="W9" s="195">
        <f t="shared" si="0"/>
        <v>3137</v>
      </c>
      <c r="X9" s="194">
        <f t="shared" si="0"/>
        <v>9135</v>
      </c>
      <c r="Y9" s="194">
        <f t="shared" si="0"/>
        <v>4951</v>
      </c>
      <c r="Z9" s="195">
        <f t="shared" si="0"/>
        <v>4184</v>
      </c>
      <c r="AA9" s="42"/>
      <c r="AB9" s="42"/>
    </row>
    <row r="10" spans="1:28" s="44" customFormat="1" ht="15" customHeight="1" x14ac:dyDescent="0.25">
      <c r="B10" s="196" t="s">
        <v>46</v>
      </c>
      <c r="C10" s="184">
        <f t="shared" ref="C10:E12" si="1">F10+I10+L10+O10+R10+U10+X10</f>
        <v>21</v>
      </c>
      <c r="D10" s="185">
        <f t="shared" si="1"/>
        <v>6</v>
      </c>
      <c r="E10" s="186">
        <f t="shared" si="1"/>
        <v>15</v>
      </c>
      <c r="F10" s="185">
        <v>7</v>
      </c>
      <c r="G10" s="185">
        <v>3</v>
      </c>
      <c r="H10" s="186">
        <v>4</v>
      </c>
      <c r="I10" s="185">
        <v>10</v>
      </c>
      <c r="J10" s="185">
        <v>2</v>
      </c>
      <c r="K10" s="186">
        <v>8</v>
      </c>
      <c r="L10" s="185">
        <v>3</v>
      </c>
      <c r="M10" s="185">
        <v>0</v>
      </c>
      <c r="N10" s="186">
        <v>3</v>
      </c>
      <c r="O10" s="185">
        <v>1</v>
      </c>
      <c r="P10" s="185">
        <v>1</v>
      </c>
      <c r="Q10" s="186">
        <v>0</v>
      </c>
      <c r="R10" s="185">
        <f>SUM(S$10:T$10)</f>
        <v>0</v>
      </c>
      <c r="S10" s="185">
        <v>0</v>
      </c>
      <c r="T10" s="186">
        <v>0</v>
      </c>
      <c r="U10" s="185">
        <f>SUM(V$10:W$10)</f>
        <v>0</v>
      </c>
      <c r="V10" s="63">
        <v>0</v>
      </c>
      <c r="W10" s="64">
        <v>0</v>
      </c>
      <c r="X10" s="63">
        <f>SUM(Y$10:Z$10)</f>
        <v>0</v>
      </c>
      <c r="Y10" s="63">
        <v>0</v>
      </c>
      <c r="Z10" s="64">
        <v>0</v>
      </c>
    </row>
    <row r="11" spans="1:28" s="44" customFormat="1" ht="15" customHeight="1" x14ac:dyDescent="0.25">
      <c r="B11" s="196" t="s">
        <v>48</v>
      </c>
      <c r="C11" s="184">
        <f t="shared" si="1"/>
        <v>17508</v>
      </c>
      <c r="D11" s="185">
        <f t="shared" si="1"/>
        <v>7472</v>
      </c>
      <c r="E11" s="186">
        <f t="shared" si="1"/>
        <v>10036</v>
      </c>
      <c r="F11" s="185">
        <f>SUM(G11:H11)</f>
        <v>2975</v>
      </c>
      <c r="G11" s="185">
        <v>1242</v>
      </c>
      <c r="H11" s="186">
        <v>1733</v>
      </c>
      <c r="I11" s="185">
        <f>SUM(J11:K11)</f>
        <v>4427</v>
      </c>
      <c r="J11" s="185">
        <v>1510</v>
      </c>
      <c r="K11" s="186">
        <v>2917</v>
      </c>
      <c r="L11" s="185">
        <f>SUM(M11:N11)</f>
        <v>2992</v>
      </c>
      <c r="M11" s="185">
        <v>859</v>
      </c>
      <c r="N11" s="186">
        <v>2133</v>
      </c>
      <c r="O11" s="185">
        <f>SUM(P11:Q11)</f>
        <v>773</v>
      </c>
      <c r="P11" s="185">
        <v>298</v>
      </c>
      <c r="Q11" s="186">
        <v>475</v>
      </c>
      <c r="R11" s="185">
        <f>SUM(S11:T11)</f>
        <v>297</v>
      </c>
      <c r="S11" s="185">
        <v>155</v>
      </c>
      <c r="T11" s="186">
        <v>142</v>
      </c>
      <c r="U11" s="185">
        <f>SUM(V11:W11)</f>
        <v>125</v>
      </c>
      <c r="V11" s="63">
        <v>75</v>
      </c>
      <c r="W11" s="64">
        <v>50</v>
      </c>
      <c r="X11" s="63">
        <f>SUM(Y11:Z11)</f>
        <v>5919</v>
      </c>
      <c r="Y11" s="63">
        <v>3333</v>
      </c>
      <c r="Z11" s="64">
        <v>2586</v>
      </c>
    </row>
    <row r="12" spans="1:28" s="44" customFormat="1" ht="15" customHeight="1" x14ac:dyDescent="0.25">
      <c r="B12" s="45" t="s">
        <v>49</v>
      </c>
      <c r="C12" s="65">
        <f t="shared" si="1"/>
        <v>23544</v>
      </c>
      <c r="D12" s="63">
        <f t="shared" si="1"/>
        <v>5762</v>
      </c>
      <c r="E12" s="64">
        <f t="shared" si="1"/>
        <v>17782</v>
      </c>
      <c r="F12" s="63">
        <f>SUM(G12:H12)</f>
        <v>7318</v>
      </c>
      <c r="G12" s="63">
        <v>2095</v>
      </c>
      <c r="H12" s="64">
        <v>5223</v>
      </c>
      <c r="I12" s="63">
        <f>SUM(J12:K12)</f>
        <v>10869</v>
      </c>
      <c r="J12" s="63">
        <v>2445</v>
      </c>
      <c r="K12" s="64">
        <v>8424</v>
      </c>
      <c r="L12" s="63">
        <f>SUM(M12:N12)</f>
        <v>4330</v>
      </c>
      <c r="M12" s="63">
        <v>892</v>
      </c>
      <c r="N12" s="64">
        <v>3438</v>
      </c>
      <c r="O12" s="63">
        <f>SUM(P12:Q12)</f>
        <v>702</v>
      </c>
      <c r="P12" s="63">
        <v>190</v>
      </c>
      <c r="Q12" s="64">
        <v>512</v>
      </c>
      <c r="R12" s="63">
        <f>SUM(S12:T12)</f>
        <v>210</v>
      </c>
      <c r="S12" s="63">
        <v>89</v>
      </c>
      <c r="T12" s="64">
        <v>121</v>
      </c>
      <c r="U12" s="63">
        <f>SUM(V12:W12)</f>
        <v>99</v>
      </c>
      <c r="V12" s="63">
        <v>43</v>
      </c>
      <c r="W12" s="64">
        <v>56</v>
      </c>
      <c r="X12" s="63">
        <f>SUM(Y12:Z12)</f>
        <v>16</v>
      </c>
      <c r="Y12" s="63">
        <v>8</v>
      </c>
      <c r="Z12" s="64">
        <v>8</v>
      </c>
    </row>
    <row r="13" spans="1:28" s="44" customFormat="1" ht="15" customHeight="1" x14ac:dyDescent="0.25">
      <c r="B13" s="45" t="s">
        <v>50</v>
      </c>
      <c r="C13" s="65">
        <v>2833</v>
      </c>
      <c r="D13" s="63">
        <v>782</v>
      </c>
      <c r="E13" s="64">
        <v>2051</v>
      </c>
      <c r="F13" s="63">
        <v>1366</v>
      </c>
      <c r="G13" s="63">
        <v>376</v>
      </c>
      <c r="H13" s="64">
        <v>990</v>
      </c>
      <c r="I13" s="63">
        <v>999</v>
      </c>
      <c r="J13" s="63">
        <v>249</v>
      </c>
      <c r="K13" s="64">
        <v>750</v>
      </c>
      <c r="L13" s="63">
        <v>233</v>
      </c>
      <c r="M13" s="63">
        <v>73</v>
      </c>
      <c r="N13" s="64">
        <v>160</v>
      </c>
      <c r="O13" s="63">
        <v>184</v>
      </c>
      <c r="P13" s="63">
        <v>67</v>
      </c>
      <c r="Q13" s="64">
        <v>117</v>
      </c>
      <c r="R13" s="63">
        <v>49</v>
      </c>
      <c r="S13" s="63">
        <v>15</v>
      </c>
      <c r="T13" s="64">
        <v>34</v>
      </c>
      <c r="U13" s="63">
        <v>2</v>
      </c>
      <c r="V13" s="63">
        <v>2</v>
      </c>
      <c r="W13" s="64">
        <v>0</v>
      </c>
      <c r="X13" s="63">
        <f>SUM(Y13:Z13)</f>
        <v>0</v>
      </c>
      <c r="Y13" s="63">
        <v>0</v>
      </c>
      <c r="Z13" s="64">
        <v>0</v>
      </c>
    </row>
    <row r="14" spans="1:28" s="8" customFormat="1" ht="15" customHeight="1" x14ac:dyDescent="0.25">
      <c r="B14" s="6" t="s">
        <v>51</v>
      </c>
      <c r="C14" s="65">
        <v>37608</v>
      </c>
      <c r="D14" s="63">
        <v>12706</v>
      </c>
      <c r="E14" s="64">
        <v>24902</v>
      </c>
      <c r="F14" s="63">
        <v>7362</v>
      </c>
      <c r="G14" s="63">
        <v>2569</v>
      </c>
      <c r="H14" s="64">
        <v>4793</v>
      </c>
      <c r="I14" s="63">
        <v>13742</v>
      </c>
      <c r="J14" s="63">
        <v>4560</v>
      </c>
      <c r="K14" s="64">
        <v>9182</v>
      </c>
      <c r="L14" s="63">
        <v>8723</v>
      </c>
      <c r="M14" s="63">
        <v>2864</v>
      </c>
      <c r="N14" s="64">
        <v>5859</v>
      </c>
      <c r="O14" s="63">
        <v>3693</v>
      </c>
      <c r="P14" s="63">
        <v>1315</v>
      </c>
      <c r="Q14" s="64">
        <v>2378</v>
      </c>
      <c r="R14" s="63">
        <v>1858</v>
      </c>
      <c r="S14" s="63">
        <v>566</v>
      </c>
      <c r="T14" s="64">
        <v>1292</v>
      </c>
      <c r="U14" s="63">
        <v>1544</v>
      </c>
      <c r="V14" s="63">
        <v>543</v>
      </c>
      <c r="W14" s="64">
        <v>1001</v>
      </c>
      <c r="X14" s="63">
        <v>686</v>
      </c>
      <c r="Y14" s="63">
        <v>289</v>
      </c>
      <c r="Z14" s="64">
        <v>397</v>
      </c>
    </row>
    <row r="15" spans="1:28" s="44" customFormat="1" ht="15" customHeight="1" x14ac:dyDescent="0.25">
      <c r="B15" s="45" t="s">
        <v>52</v>
      </c>
      <c r="C15" s="65">
        <f t="shared" ref="C15:C32" si="2">F15+I15+L15+O15+R15+U15+X15</f>
        <v>2029</v>
      </c>
      <c r="D15" s="63">
        <f t="shared" ref="D15:D32" si="3">G15+J15+M15+P15+S15+V15+Y15</f>
        <v>960</v>
      </c>
      <c r="E15" s="64">
        <f t="shared" ref="E15:E32" si="4">H15+K15+N15+Q15+T15+W15+Z15</f>
        <v>1069</v>
      </c>
      <c r="F15" s="63">
        <f t="shared" ref="F15:F32" si="5">SUM(G15:H15)</f>
        <v>116</v>
      </c>
      <c r="G15" s="63">
        <v>48</v>
      </c>
      <c r="H15" s="64">
        <v>68</v>
      </c>
      <c r="I15" s="63">
        <f t="shared" ref="I15:I32" si="6">SUM(J15:K15)</f>
        <v>570</v>
      </c>
      <c r="J15" s="63">
        <v>278</v>
      </c>
      <c r="K15" s="64">
        <v>292</v>
      </c>
      <c r="L15" s="63">
        <f t="shared" ref="L15:L32" si="7">SUM(M15:N15)</f>
        <v>841</v>
      </c>
      <c r="M15" s="63">
        <v>353</v>
      </c>
      <c r="N15" s="64">
        <v>488</v>
      </c>
      <c r="O15" s="63">
        <f t="shared" ref="O15:O32" si="8">SUM(P15:Q15)</f>
        <v>176</v>
      </c>
      <c r="P15" s="63">
        <v>94</v>
      </c>
      <c r="Q15" s="64">
        <v>82</v>
      </c>
      <c r="R15" s="63">
        <f t="shared" ref="R15:R32" si="9">SUM(S15:T15)</f>
        <v>158</v>
      </c>
      <c r="S15" s="63">
        <v>100</v>
      </c>
      <c r="T15" s="64">
        <v>58</v>
      </c>
      <c r="U15" s="63">
        <f t="shared" ref="U15:U32" si="10">SUM(V15:W15)</f>
        <v>79</v>
      </c>
      <c r="V15" s="63">
        <v>46</v>
      </c>
      <c r="W15" s="64">
        <v>33</v>
      </c>
      <c r="X15" s="63">
        <f t="shared" ref="X15:X32" si="11">SUM(Y15:Z15)</f>
        <v>89</v>
      </c>
      <c r="Y15" s="63">
        <v>41</v>
      </c>
      <c r="Z15" s="64">
        <v>48</v>
      </c>
    </row>
    <row r="16" spans="1:28" s="8" customFormat="1" ht="15" customHeight="1" x14ac:dyDescent="0.25">
      <c r="B16" s="6" t="s">
        <v>53</v>
      </c>
      <c r="C16" s="65">
        <f t="shared" si="2"/>
        <v>8937</v>
      </c>
      <c r="D16" s="63">
        <f t="shared" si="3"/>
        <v>3607</v>
      </c>
      <c r="E16" s="64">
        <f t="shared" si="4"/>
        <v>5330</v>
      </c>
      <c r="F16" s="63">
        <f t="shared" si="5"/>
        <v>3181</v>
      </c>
      <c r="G16" s="63">
        <v>1234</v>
      </c>
      <c r="H16" s="64">
        <v>1947</v>
      </c>
      <c r="I16" s="63">
        <f t="shared" si="6"/>
        <v>2898</v>
      </c>
      <c r="J16" s="63">
        <v>1157</v>
      </c>
      <c r="K16" s="64">
        <v>1741</v>
      </c>
      <c r="L16" s="63">
        <f t="shared" si="7"/>
        <v>1867</v>
      </c>
      <c r="M16" s="63">
        <v>731</v>
      </c>
      <c r="N16" s="64">
        <v>1136</v>
      </c>
      <c r="O16" s="63">
        <f t="shared" si="8"/>
        <v>453</v>
      </c>
      <c r="P16" s="63">
        <v>239</v>
      </c>
      <c r="Q16" s="64">
        <v>214</v>
      </c>
      <c r="R16" s="63">
        <f t="shared" si="9"/>
        <v>299</v>
      </c>
      <c r="S16" s="63">
        <v>157</v>
      </c>
      <c r="T16" s="64">
        <v>142</v>
      </c>
      <c r="U16" s="63">
        <f t="shared" si="10"/>
        <v>145</v>
      </c>
      <c r="V16" s="63">
        <v>44</v>
      </c>
      <c r="W16" s="64">
        <v>101</v>
      </c>
      <c r="X16" s="63">
        <f t="shared" si="11"/>
        <v>94</v>
      </c>
      <c r="Y16" s="63">
        <v>45</v>
      </c>
      <c r="Z16" s="64">
        <v>49</v>
      </c>
    </row>
    <row r="17" spans="1:27" s="16" customFormat="1" ht="15" customHeight="1" x14ac:dyDescent="0.25">
      <c r="B17" s="6" t="s">
        <v>54</v>
      </c>
      <c r="C17" s="65">
        <f t="shared" si="2"/>
        <v>25893</v>
      </c>
      <c r="D17" s="63">
        <f t="shared" si="3"/>
        <v>7601</v>
      </c>
      <c r="E17" s="64">
        <f t="shared" si="4"/>
        <v>18292</v>
      </c>
      <c r="F17" s="63">
        <f t="shared" si="5"/>
        <v>6536</v>
      </c>
      <c r="G17" s="63">
        <v>2000</v>
      </c>
      <c r="H17" s="64">
        <v>4536</v>
      </c>
      <c r="I17" s="63">
        <f t="shared" si="6"/>
        <v>11298</v>
      </c>
      <c r="J17" s="63">
        <v>3205</v>
      </c>
      <c r="K17" s="64">
        <v>8093</v>
      </c>
      <c r="L17" s="63">
        <f t="shared" si="7"/>
        <v>6032</v>
      </c>
      <c r="M17" s="63">
        <v>1651</v>
      </c>
      <c r="N17" s="64">
        <v>4381</v>
      </c>
      <c r="O17" s="63">
        <f t="shared" si="8"/>
        <v>1388</v>
      </c>
      <c r="P17" s="63">
        <v>440</v>
      </c>
      <c r="Q17" s="64">
        <v>948</v>
      </c>
      <c r="R17" s="63">
        <f t="shared" si="9"/>
        <v>362</v>
      </c>
      <c r="S17" s="63">
        <v>167</v>
      </c>
      <c r="T17" s="64">
        <v>195</v>
      </c>
      <c r="U17" s="63">
        <f t="shared" si="10"/>
        <v>223</v>
      </c>
      <c r="V17" s="63">
        <v>110</v>
      </c>
      <c r="W17" s="64">
        <v>113</v>
      </c>
      <c r="X17" s="63">
        <f t="shared" si="11"/>
        <v>54</v>
      </c>
      <c r="Y17" s="63">
        <v>28</v>
      </c>
      <c r="Z17" s="64">
        <v>26</v>
      </c>
    </row>
    <row r="18" spans="1:27" s="49" customFormat="1" ht="15" customHeight="1" x14ac:dyDescent="0.25">
      <c r="A18" s="16"/>
      <c r="B18" s="6" t="s">
        <v>55</v>
      </c>
      <c r="C18" s="65">
        <f t="shared" si="2"/>
        <v>27899</v>
      </c>
      <c r="D18" s="63">
        <f t="shared" si="3"/>
        <v>10252</v>
      </c>
      <c r="E18" s="64">
        <f t="shared" si="4"/>
        <v>17647</v>
      </c>
      <c r="F18" s="63">
        <f t="shared" si="5"/>
        <v>5380</v>
      </c>
      <c r="G18" s="63">
        <v>1882</v>
      </c>
      <c r="H18" s="61">
        <v>3498</v>
      </c>
      <c r="I18" s="63">
        <f t="shared" si="6"/>
        <v>9260</v>
      </c>
      <c r="J18" s="63">
        <v>3486</v>
      </c>
      <c r="K18" s="61">
        <v>5774</v>
      </c>
      <c r="L18" s="63">
        <f t="shared" si="7"/>
        <v>7324</v>
      </c>
      <c r="M18" s="63">
        <v>2423</v>
      </c>
      <c r="N18" s="61">
        <v>4901</v>
      </c>
      <c r="O18" s="63">
        <f t="shared" si="8"/>
        <v>2972</v>
      </c>
      <c r="P18" s="63">
        <v>1229</v>
      </c>
      <c r="Q18" s="61">
        <v>1743</v>
      </c>
      <c r="R18" s="63">
        <f t="shared" si="9"/>
        <v>1384</v>
      </c>
      <c r="S18" s="63">
        <v>593</v>
      </c>
      <c r="T18" s="61">
        <v>791</v>
      </c>
      <c r="U18" s="63">
        <f t="shared" si="10"/>
        <v>1225</v>
      </c>
      <c r="V18" s="63">
        <v>482</v>
      </c>
      <c r="W18" s="61">
        <v>743</v>
      </c>
      <c r="X18" s="63">
        <f t="shared" si="11"/>
        <v>354</v>
      </c>
      <c r="Y18" s="63">
        <v>157</v>
      </c>
      <c r="Z18" s="61">
        <v>197</v>
      </c>
    </row>
    <row r="19" spans="1:27" s="44" customFormat="1" ht="15" customHeight="1" x14ac:dyDescent="0.25">
      <c r="A19" s="50"/>
      <c r="B19" s="51" t="s">
        <v>56</v>
      </c>
      <c r="C19" s="65">
        <f t="shared" si="2"/>
        <v>7303</v>
      </c>
      <c r="D19" s="63">
        <f t="shared" si="3"/>
        <v>2452</v>
      </c>
      <c r="E19" s="64">
        <f t="shared" si="4"/>
        <v>4851</v>
      </c>
      <c r="F19" s="63">
        <f t="shared" si="5"/>
        <v>2814</v>
      </c>
      <c r="G19" s="57">
        <v>963</v>
      </c>
      <c r="H19" s="58">
        <v>1851</v>
      </c>
      <c r="I19" s="63">
        <f t="shared" si="6"/>
        <v>2203</v>
      </c>
      <c r="J19" s="57">
        <v>708</v>
      </c>
      <c r="K19" s="58">
        <v>1495</v>
      </c>
      <c r="L19" s="63">
        <f t="shared" si="7"/>
        <v>1437</v>
      </c>
      <c r="M19" s="57">
        <v>480</v>
      </c>
      <c r="N19" s="58">
        <v>957</v>
      </c>
      <c r="O19" s="63">
        <f t="shared" si="8"/>
        <v>500</v>
      </c>
      <c r="P19" s="57">
        <v>177</v>
      </c>
      <c r="Q19" s="58">
        <v>323</v>
      </c>
      <c r="R19" s="63">
        <f t="shared" si="9"/>
        <v>295</v>
      </c>
      <c r="S19" s="57">
        <v>97</v>
      </c>
      <c r="T19" s="58">
        <v>198</v>
      </c>
      <c r="U19" s="63">
        <f t="shared" si="10"/>
        <v>47</v>
      </c>
      <c r="V19" s="57">
        <v>23</v>
      </c>
      <c r="W19" s="58">
        <v>24</v>
      </c>
      <c r="X19" s="63">
        <f t="shared" si="11"/>
        <v>7</v>
      </c>
      <c r="Y19" s="57">
        <v>4</v>
      </c>
      <c r="Z19" s="58">
        <v>3</v>
      </c>
    </row>
    <row r="20" spans="1:27" s="44" customFormat="1" ht="15" customHeight="1" x14ac:dyDescent="0.25">
      <c r="B20" s="45" t="s">
        <v>57</v>
      </c>
      <c r="C20" s="65">
        <f t="shared" si="2"/>
        <v>6821</v>
      </c>
      <c r="D20" s="63">
        <f t="shared" si="3"/>
        <v>2853</v>
      </c>
      <c r="E20" s="64">
        <f t="shared" si="4"/>
        <v>3968</v>
      </c>
      <c r="F20" s="63">
        <f t="shared" si="5"/>
        <v>866</v>
      </c>
      <c r="G20" s="63">
        <v>327</v>
      </c>
      <c r="H20" s="64">
        <v>539</v>
      </c>
      <c r="I20" s="63">
        <f t="shared" si="6"/>
        <v>2274</v>
      </c>
      <c r="J20" s="63">
        <v>935</v>
      </c>
      <c r="K20" s="64">
        <v>1339</v>
      </c>
      <c r="L20" s="63">
        <f t="shared" si="7"/>
        <v>1240</v>
      </c>
      <c r="M20" s="63">
        <v>391</v>
      </c>
      <c r="N20" s="64">
        <v>849</v>
      </c>
      <c r="O20" s="63">
        <f t="shared" si="8"/>
        <v>626</v>
      </c>
      <c r="P20" s="63">
        <v>232</v>
      </c>
      <c r="Q20" s="64">
        <v>394</v>
      </c>
      <c r="R20" s="63">
        <f t="shared" si="9"/>
        <v>648</v>
      </c>
      <c r="S20" s="63">
        <v>323</v>
      </c>
      <c r="T20" s="64">
        <v>325</v>
      </c>
      <c r="U20" s="63">
        <f t="shared" si="10"/>
        <v>500</v>
      </c>
      <c r="V20" s="63">
        <v>238</v>
      </c>
      <c r="W20" s="64">
        <v>262</v>
      </c>
      <c r="X20" s="63">
        <f t="shared" si="11"/>
        <v>667</v>
      </c>
      <c r="Y20" s="63">
        <v>407</v>
      </c>
      <c r="Z20" s="64">
        <v>260</v>
      </c>
    </row>
    <row r="21" spans="1:27" s="44" customFormat="1" ht="15" customHeight="1" x14ac:dyDescent="0.25">
      <c r="B21" s="45" t="s">
        <v>58</v>
      </c>
      <c r="C21" s="65">
        <f t="shared" si="2"/>
        <v>1741</v>
      </c>
      <c r="D21" s="63">
        <f t="shared" si="3"/>
        <v>645</v>
      </c>
      <c r="E21" s="64">
        <f t="shared" si="4"/>
        <v>1096</v>
      </c>
      <c r="F21" s="63">
        <f t="shared" si="5"/>
        <v>611</v>
      </c>
      <c r="G21" s="63">
        <v>213</v>
      </c>
      <c r="H21" s="64">
        <v>398</v>
      </c>
      <c r="I21" s="63">
        <f t="shared" si="6"/>
        <v>552</v>
      </c>
      <c r="J21" s="63">
        <v>207</v>
      </c>
      <c r="K21" s="64">
        <v>345</v>
      </c>
      <c r="L21" s="63">
        <f t="shared" si="7"/>
        <v>320</v>
      </c>
      <c r="M21" s="63">
        <v>111</v>
      </c>
      <c r="N21" s="64">
        <v>209</v>
      </c>
      <c r="O21" s="63">
        <f t="shared" si="8"/>
        <v>107</v>
      </c>
      <c r="P21" s="63">
        <v>43</v>
      </c>
      <c r="Q21" s="64">
        <v>64</v>
      </c>
      <c r="R21" s="63">
        <f t="shared" si="9"/>
        <v>38</v>
      </c>
      <c r="S21" s="63">
        <v>13</v>
      </c>
      <c r="T21" s="64">
        <v>25</v>
      </c>
      <c r="U21" s="63">
        <f t="shared" si="10"/>
        <v>66</v>
      </c>
      <c r="V21" s="63">
        <v>30</v>
      </c>
      <c r="W21" s="64">
        <v>36</v>
      </c>
      <c r="X21" s="63">
        <f t="shared" si="11"/>
        <v>47</v>
      </c>
      <c r="Y21" s="63">
        <v>28</v>
      </c>
      <c r="Z21" s="64">
        <v>19</v>
      </c>
    </row>
    <row r="22" spans="1:27" s="44" customFormat="1" ht="15" customHeight="1" x14ac:dyDescent="0.25">
      <c r="B22" s="45" t="s">
        <v>59</v>
      </c>
      <c r="C22" s="65">
        <f t="shared" si="2"/>
        <v>3914</v>
      </c>
      <c r="D22" s="63">
        <f t="shared" si="3"/>
        <v>1536</v>
      </c>
      <c r="E22" s="64">
        <f t="shared" si="4"/>
        <v>2378</v>
      </c>
      <c r="F22" s="63">
        <f t="shared" si="5"/>
        <v>572</v>
      </c>
      <c r="G22" s="63">
        <v>205</v>
      </c>
      <c r="H22" s="64">
        <v>367</v>
      </c>
      <c r="I22" s="63">
        <f t="shared" si="6"/>
        <v>1085</v>
      </c>
      <c r="J22" s="63">
        <v>404</v>
      </c>
      <c r="K22" s="64">
        <v>681</v>
      </c>
      <c r="L22" s="63">
        <f t="shared" si="7"/>
        <v>1012</v>
      </c>
      <c r="M22" s="63">
        <v>395</v>
      </c>
      <c r="N22" s="64">
        <v>617</v>
      </c>
      <c r="O22" s="63">
        <f t="shared" si="8"/>
        <v>595</v>
      </c>
      <c r="P22" s="63">
        <v>233</v>
      </c>
      <c r="Q22" s="64">
        <v>362</v>
      </c>
      <c r="R22" s="63">
        <f t="shared" si="9"/>
        <v>419</v>
      </c>
      <c r="S22" s="63">
        <v>178</v>
      </c>
      <c r="T22" s="64">
        <v>241</v>
      </c>
      <c r="U22" s="63">
        <f t="shared" si="10"/>
        <v>161</v>
      </c>
      <c r="V22" s="63">
        <v>81</v>
      </c>
      <c r="W22" s="64">
        <v>80</v>
      </c>
      <c r="X22" s="63">
        <f t="shared" si="11"/>
        <v>70</v>
      </c>
      <c r="Y22" s="63">
        <v>40</v>
      </c>
      <c r="Z22" s="64">
        <v>30</v>
      </c>
    </row>
    <row r="23" spans="1:27" s="44" customFormat="1" ht="15" customHeight="1" x14ac:dyDescent="0.25">
      <c r="B23" s="45" t="s">
        <v>60</v>
      </c>
      <c r="C23" s="65">
        <f t="shared" si="2"/>
        <v>530</v>
      </c>
      <c r="D23" s="63">
        <f t="shared" si="3"/>
        <v>200</v>
      </c>
      <c r="E23" s="64">
        <f t="shared" si="4"/>
        <v>330</v>
      </c>
      <c r="F23" s="63">
        <f t="shared" si="5"/>
        <v>65</v>
      </c>
      <c r="G23" s="63">
        <v>22</v>
      </c>
      <c r="H23" s="64">
        <v>43</v>
      </c>
      <c r="I23" s="63">
        <f t="shared" si="6"/>
        <v>185</v>
      </c>
      <c r="J23" s="63">
        <v>71</v>
      </c>
      <c r="K23" s="64">
        <v>114</v>
      </c>
      <c r="L23" s="63">
        <f t="shared" si="7"/>
        <v>144</v>
      </c>
      <c r="M23" s="63">
        <v>46</v>
      </c>
      <c r="N23" s="64">
        <v>98</v>
      </c>
      <c r="O23" s="63">
        <f t="shared" si="8"/>
        <v>53</v>
      </c>
      <c r="P23" s="63">
        <v>26</v>
      </c>
      <c r="Q23" s="64">
        <v>27</v>
      </c>
      <c r="R23" s="63">
        <f t="shared" si="9"/>
        <v>25</v>
      </c>
      <c r="S23" s="63">
        <v>12</v>
      </c>
      <c r="T23" s="64">
        <v>13</v>
      </c>
      <c r="U23" s="63">
        <f t="shared" si="10"/>
        <v>28</v>
      </c>
      <c r="V23" s="63">
        <v>9</v>
      </c>
      <c r="W23" s="64">
        <v>19</v>
      </c>
      <c r="X23" s="63">
        <f t="shared" si="11"/>
        <v>30</v>
      </c>
      <c r="Y23" s="63">
        <v>14</v>
      </c>
      <c r="Z23" s="64">
        <v>16</v>
      </c>
    </row>
    <row r="24" spans="1:27" s="44" customFormat="1" ht="15" customHeight="1" x14ac:dyDescent="0.25">
      <c r="B24" s="45" t="s">
        <v>61</v>
      </c>
      <c r="C24" s="65">
        <f t="shared" si="2"/>
        <v>3414</v>
      </c>
      <c r="D24" s="63">
        <f t="shared" si="3"/>
        <v>1185</v>
      </c>
      <c r="E24" s="64">
        <f t="shared" si="4"/>
        <v>2229</v>
      </c>
      <c r="F24" s="63">
        <f t="shared" si="5"/>
        <v>648</v>
      </c>
      <c r="G24" s="63">
        <v>215</v>
      </c>
      <c r="H24" s="64">
        <v>433</v>
      </c>
      <c r="I24" s="63">
        <f t="shared" si="6"/>
        <v>1379</v>
      </c>
      <c r="J24" s="63">
        <v>504</v>
      </c>
      <c r="K24" s="64">
        <v>875</v>
      </c>
      <c r="L24" s="63">
        <f t="shared" si="7"/>
        <v>1127</v>
      </c>
      <c r="M24" s="63">
        <v>342</v>
      </c>
      <c r="N24" s="64">
        <v>785</v>
      </c>
      <c r="O24" s="63">
        <f t="shared" si="8"/>
        <v>126</v>
      </c>
      <c r="P24" s="63">
        <v>62</v>
      </c>
      <c r="Q24" s="64">
        <v>64</v>
      </c>
      <c r="R24" s="63">
        <f t="shared" si="9"/>
        <v>50</v>
      </c>
      <c r="S24" s="63">
        <v>13</v>
      </c>
      <c r="T24" s="64">
        <v>37</v>
      </c>
      <c r="U24" s="63">
        <f t="shared" si="10"/>
        <v>82</v>
      </c>
      <c r="V24" s="63">
        <v>48</v>
      </c>
      <c r="W24" s="64">
        <v>34</v>
      </c>
      <c r="X24" s="63">
        <f t="shared" si="11"/>
        <v>2</v>
      </c>
      <c r="Y24" s="63">
        <v>1</v>
      </c>
      <c r="Z24" s="64">
        <v>1</v>
      </c>
      <c r="AA24" s="52"/>
    </row>
    <row r="25" spans="1:27" s="44" customFormat="1" ht="15" customHeight="1" x14ac:dyDescent="0.25">
      <c r="B25" s="45" t="s">
        <v>62</v>
      </c>
      <c r="C25" s="65">
        <f t="shared" si="2"/>
        <v>587</v>
      </c>
      <c r="D25" s="63">
        <f t="shared" si="3"/>
        <v>224</v>
      </c>
      <c r="E25" s="64">
        <f t="shared" si="4"/>
        <v>363</v>
      </c>
      <c r="F25" s="63">
        <f t="shared" si="5"/>
        <v>162</v>
      </c>
      <c r="G25" s="63">
        <v>56</v>
      </c>
      <c r="H25" s="64">
        <v>106</v>
      </c>
      <c r="I25" s="63">
        <f t="shared" si="6"/>
        <v>149</v>
      </c>
      <c r="J25" s="63">
        <v>44</v>
      </c>
      <c r="K25" s="64">
        <v>105</v>
      </c>
      <c r="L25" s="63">
        <f t="shared" si="7"/>
        <v>98</v>
      </c>
      <c r="M25" s="63">
        <v>40</v>
      </c>
      <c r="N25" s="64">
        <v>58</v>
      </c>
      <c r="O25" s="63">
        <f t="shared" si="8"/>
        <v>50</v>
      </c>
      <c r="P25" s="63">
        <v>23</v>
      </c>
      <c r="Q25" s="64">
        <v>27</v>
      </c>
      <c r="R25" s="63">
        <f t="shared" si="9"/>
        <v>21</v>
      </c>
      <c r="S25" s="63">
        <v>3</v>
      </c>
      <c r="T25" s="64">
        <v>18</v>
      </c>
      <c r="U25" s="63">
        <f t="shared" si="10"/>
        <v>14</v>
      </c>
      <c r="V25" s="63">
        <v>7</v>
      </c>
      <c r="W25" s="64">
        <v>7</v>
      </c>
      <c r="X25" s="63">
        <f t="shared" si="11"/>
        <v>93</v>
      </c>
      <c r="Y25" s="63">
        <v>51</v>
      </c>
      <c r="Z25" s="64">
        <v>42</v>
      </c>
    </row>
    <row r="26" spans="1:27" s="44" customFormat="1" ht="15" customHeight="1" x14ac:dyDescent="0.25">
      <c r="B26" s="45" t="s">
        <v>63</v>
      </c>
      <c r="C26" s="65">
        <f t="shared" si="2"/>
        <v>2315</v>
      </c>
      <c r="D26" s="63">
        <f t="shared" si="3"/>
        <v>700</v>
      </c>
      <c r="E26" s="64">
        <f t="shared" si="4"/>
        <v>1615</v>
      </c>
      <c r="F26" s="63">
        <f t="shared" si="5"/>
        <v>682</v>
      </c>
      <c r="G26" s="63">
        <v>238</v>
      </c>
      <c r="H26" s="64">
        <v>444</v>
      </c>
      <c r="I26" s="63">
        <f t="shared" si="6"/>
        <v>1006</v>
      </c>
      <c r="J26" s="63">
        <v>279</v>
      </c>
      <c r="K26" s="64">
        <v>727</v>
      </c>
      <c r="L26" s="63">
        <f t="shared" si="7"/>
        <v>441</v>
      </c>
      <c r="M26" s="63">
        <v>104</v>
      </c>
      <c r="N26" s="64">
        <v>337</v>
      </c>
      <c r="O26" s="63">
        <f t="shared" si="8"/>
        <v>106</v>
      </c>
      <c r="P26" s="63">
        <v>42</v>
      </c>
      <c r="Q26" s="64">
        <v>64</v>
      </c>
      <c r="R26" s="63">
        <f t="shared" si="9"/>
        <v>46</v>
      </c>
      <c r="S26" s="63">
        <v>20</v>
      </c>
      <c r="T26" s="64">
        <v>26</v>
      </c>
      <c r="U26" s="63">
        <f t="shared" si="10"/>
        <v>21</v>
      </c>
      <c r="V26" s="63">
        <v>10</v>
      </c>
      <c r="W26" s="64">
        <v>11</v>
      </c>
      <c r="X26" s="63">
        <f t="shared" si="11"/>
        <v>13</v>
      </c>
      <c r="Y26" s="63">
        <v>7</v>
      </c>
      <c r="Z26" s="64">
        <v>6</v>
      </c>
    </row>
    <row r="27" spans="1:27" s="44" customFormat="1" ht="15" customHeight="1" x14ac:dyDescent="0.25">
      <c r="B27" s="45" t="s">
        <v>64</v>
      </c>
      <c r="C27" s="65">
        <f t="shared" si="2"/>
        <v>5006</v>
      </c>
      <c r="D27" s="63">
        <f t="shared" si="3"/>
        <v>2003</v>
      </c>
      <c r="E27" s="64">
        <f t="shared" si="4"/>
        <v>3003</v>
      </c>
      <c r="F27" s="63">
        <f t="shared" si="5"/>
        <v>2211</v>
      </c>
      <c r="G27" s="63">
        <v>909</v>
      </c>
      <c r="H27" s="64">
        <v>1302</v>
      </c>
      <c r="I27" s="63">
        <f t="shared" si="6"/>
        <v>1615</v>
      </c>
      <c r="J27" s="63">
        <v>599</v>
      </c>
      <c r="K27" s="64">
        <v>1016</v>
      </c>
      <c r="L27" s="63">
        <f t="shared" si="7"/>
        <v>529</v>
      </c>
      <c r="M27" s="63">
        <v>205</v>
      </c>
      <c r="N27" s="64">
        <v>324</v>
      </c>
      <c r="O27" s="63">
        <f t="shared" si="8"/>
        <v>425</v>
      </c>
      <c r="P27" s="63">
        <v>172</v>
      </c>
      <c r="Q27" s="64">
        <v>253</v>
      </c>
      <c r="R27" s="63">
        <f t="shared" si="9"/>
        <v>134</v>
      </c>
      <c r="S27" s="63">
        <v>74</v>
      </c>
      <c r="T27" s="64">
        <v>60</v>
      </c>
      <c r="U27" s="63">
        <f t="shared" si="10"/>
        <v>73</v>
      </c>
      <c r="V27" s="63">
        <v>35</v>
      </c>
      <c r="W27" s="64">
        <v>38</v>
      </c>
      <c r="X27" s="63">
        <f t="shared" si="11"/>
        <v>19</v>
      </c>
      <c r="Y27" s="63">
        <v>9</v>
      </c>
      <c r="Z27" s="64">
        <v>10</v>
      </c>
    </row>
    <row r="28" spans="1:27" s="44" customFormat="1" ht="15" customHeight="1" x14ac:dyDescent="0.25">
      <c r="B28" s="45" t="s">
        <v>65</v>
      </c>
      <c r="C28" s="65">
        <f t="shared" si="2"/>
        <v>1553</v>
      </c>
      <c r="D28" s="63">
        <f t="shared" si="3"/>
        <v>425</v>
      </c>
      <c r="E28" s="64">
        <f t="shared" si="4"/>
        <v>1128</v>
      </c>
      <c r="F28" s="63">
        <f t="shared" si="5"/>
        <v>588</v>
      </c>
      <c r="G28" s="63">
        <v>147</v>
      </c>
      <c r="H28" s="64">
        <v>441</v>
      </c>
      <c r="I28" s="63">
        <f t="shared" si="6"/>
        <v>522</v>
      </c>
      <c r="J28" s="63">
        <v>126</v>
      </c>
      <c r="K28" s="64">
        <v>396</v>
      </c>
      <c r="L28" s="63">
        <f t="shared" si="7"/>
        <v>285</v>
      </c>
      <c r="M28" s="63">
        <v>83</v>
      </c>
      <c r="N28" s="64">
        <v>202</v>
      </c>
      <c r="O28" s="63">
        <f t="shared" si="8"/>
        <v>90</v>
      </c>
      <c r="P28" s="63">
        <v>32</v>
      </c>
      <c r="Q28" s="64">
        <v>58</v>
      </c>
      <c r="R28" s="63">
        <f t="shared" si="9"/>
        <v>22</v>
      </c>
      <c r="S28" s="63">
        <v>11</v>
      </c>
      <c r="T28" s="64">
        <v>11</v>
      </c>
      <c r="U28" s="63">
        <f t="shared" si="10"/>
        <v>26</v>
      </c>
      <c r="V28" s="63">
        <v>15</v>
      </c>
      <c r="W28" s="64">
        <v>11</v>
      </c>
      <c r="X28" s="63">
        <f t="shared" si="11"/>
        <v>20</v>
      </c>
      <c r="Y28" s="63">
        <v>11</v>
      </c>
      <c r="Z28" s="64">
        <v>9</v>
      </c>
      <c r="AA28" s="52"/>
    </row>
    <row r="29" spans="1:27" s="44" customFormat="1" ht="15" customHeight="1" x14ac:dyDescent="0.25">
      <c r="B29" s="45" t="s">
        <v>66</v>
      </c>
      <c r="C29" s="65">
        <f t="shared" si="2"/>
        <v>27995</v>
      </c>
      <c r="D29" s="63">
        <f t="shared" si="3"/>
        <v>8976</v>
      </c>
      <c r="E29" s="64">
        <f t="shared" si="4"/>
        <v>19019</v>
      </c>
      <c r="F29" s="63">
        <f t="shared" si="5"/>
        <v>9473</v>
      </c>
      <c r="G29" s="63">
        <v>2892</v>
      </c>
      <c r="H29" s="64">
        <v>6581</v>
      </c>
      <c r="I29" s="63">
        <f t="shared" si="6"/>
        <v>10235</v>
      </c>
      <c r="J29" s="63">
        <v>3018</v>
      </c>
      <c r="K29" s="64">
        <v>7217</v>
      </c>
      <c r="L29" s="63">
        <f t="shared" si="7"/>
        <v>5277</v>
      </c>
      <c r="M29" s="63">
        <v>1721</v>
      </c>
      <c r="N29" s="64">
        <v>3556</v>
      </c>
      <c r="O29" s="63">
        <f t="shared" si="8"/>
        <v>1586</v>
      </c>
      <c r="P29" s="63">
        <v>621</v>
      </c>
      <c r="Q29" s="64">
        <v>965</v>
      </c>
      <c r="R29" s="63">
        <f t="shared" si="9"/>
        <v>573</v>
      </c>
      <c r="S29" s="63">
        <v>292</v>
      </c>
      <c r="T29" s="64">
        <v>281</v>
      </c>
      <c r="U29" s="63">
        <f t="shared" si="10"/>
        <v>339</v>
      </c>
      <c r="V29" s="63">
        <v>171</v>
      </c>
      <c r="W29" s="64">
        <v>168</v>
      </c>
      <c r="X29" s="63">
        <f t="shared" si="11"/>
        <v>512</v>
      </c>
      <c r="Y29" s="63">
        <v>261</v>
      </c>
      <c r="Z29" s="64">
        <v>251</v>
      </c>
    </row>
    <row r="30" spans="1:27" s="44" customFormat="1" ht="14.25" customHeight="1" x14ac:dyDescent="0.25">
      <c r="B30" s="53" t="s">
        <v>67</v>
      </c>
      <c r="C30" s="65">
        <f t="shared" si="2"/>
        <v>27830</v>
      </c>
      <c r="D30" s="63">
        <f t="shared" si="3"/>
        <v>9457</v>
      </c>
      <c r="E30" s="64">
        <f t="shared" si="4"/>
        <v>18373</v>
      </c>
      <c r="F30" s="63">
        <f t="shared" si="5"/>
        <v>7664</v>
      </c>
      <c r="G30" s="63">
        <v>2646</v>
      </c>
      <c r="H30" s="64">
        <v>5018</v>
      </c>
      <c r="I30" s="63">
        <f t="shared" si="6"/>
        <v>10782</v>
      </c>
      <c r="J30" s="63">
        <v>3227</v>
      </c>
      <c r="K30" s="64">
        <v>7555</v>
      </c>
      <c r="L30" s="63">
        <f t="shared" si="7"/>
        <v>5410</v>
      </c>
      <c r="M30" s="63">
        <v>1746</v>
      </c>
      <c r="N30" s="64">
        <v>3664</v>
      </c>
      <c r="O30" s="63">
        <f t="shared" si="8"/>
        <v>1963</v>
      </c>
      <c r="P30" s="63">
        <v>821</v>
      </c>
      <c r="Q30" s="64">
        <v>1142</v>
      </c>
      <c r="R30" s="63">
        <f t="shared" si="9"/>
        <v>835</v>
      </c>
      <c r="S30" s="63">
        <v>414</v>
      </c>
      <c r="T30" s="64">
        <v>421</v>
      </c>
      <c r="U30" s="63">
        <f t="shared" si="10"/>
        <v>733</v>
      </c>
      <c r="V30" s="63">
        <v>386</v>
      </c>
      <c r="W30" s="64">
        <v>347</v>
      </c>
      <c r="X30" s="63">
        <f t="shared" si="11"/>
        <v>443</v>
      </c>
      <c r="Y30" s="63">
        <v>217</v>
      </c>
      <c r="Z30" s="64">
        <v>226</v>
      </c>
    </row>
    <row r="31" spans="1:27" s="44" customFormat="1" ht="15" customHeight="1" x14ac:dyDescent="0.25">
      <c r="B31" s="45" t="s">
        <v>68</v>
      </c>
      <c r="C31" s="65">
        <f t="shared" si="2"/>
        <v>182</v>
      </c>
      <c r="D31" s="63">
        <f t="shared" si="3"/>
        <v>48</v>
      </c>
      <c r="E31" s="64">
        <f t="shared" si="4"/>
        <v>134</v>
      </c>
      <c r="F31" s="63">
        <f t="shared" si="5"/>
        <v>22</v>
      </c>
      <c r="G31" s="63">
        <v>11</v>
      </c>
      <c r="H31" s="64">
        <v>11</v>
      </c>
      <c r="I31" s="63">
        <f t="shared" si="6"/>
        <v>74</v>
      </c>
      <c r="J31" s="63">
        <v>18</v>
      </c>
      <c r="K31" s="64">
        <v>56</v>
      </c>
      <c r="L31" s="63">
        <f t="shared" si="7"/>
        <v>52</v>
      </c>
      <c r="M31" s="63">
        <v>8</v>
      </c>
      <c r="N31" s="64">
        <v>44</v>
      </c>
      <c r="O31" s="63">
        <f t="shared" si="8"/>
        <v>20</v>
      </c>
      <c r="P31" s="63">
        <v>4</v>
      </c>
      <c r="Q31" s="64">
        <v>16</v>
      </c>
      <c r="R31" s="63">
        <f t="shared" si="9"/>
        <v>11</v>
      </c>
      <c r="S31" s="63">
        <v>6</v>
      </c>
      <c r="T31" s="64">
        <v>5</v>
      </c>
      <c r="U31" s="63">
        <f t="shared" si="10"/>
        <v>3</v>
      </c>
      <c r="V31" s="63">
        <v>1</v>
      </c>
      <c r="W31" s="64">
        <v>2</v>
      </c>
      <c r="X31" s="63">
        <f t="shared" si="11"/>
        <v>0</v>
      </c>
      <c r="Y31" s="63">
        <v>0</v>
      </c>
      <c r="Z31" s="64">
        <v>0</v>
      </c>
    </row>
    <row r="32" spans="1:27" s="44" customFormat="1" ht="15" customHeight="1" x14ac:dyDescent="0.25">
      <c r="A32" s="54"/>
      <c r="B32" s="76" t="s">
        <v>90</v>
      </c>
      <c r="C32" s="66">
        <f t="shared" si="2"/>
        <v>84</v>
      </c>
      <c r="D32" s="67">
        <f t="shared" si="3"/>
        <v>28</v>
      </c>
      <c r="E32" s="68">
        <f t="shared" si="4"/>
        <v>56</v>
      </c>
      <c r="F32" s="67">
        <f t="shared" si="5"/>
        <v>1</v>
      </c>
      <c r="G32" s="67">
        <v>1</v>
      </c>
      <c r="H32" s="68">
        <v>0</v>
      </c>
      <c r="I32" s="67">
        <f t="shared" si="6"/>
        <v>13</v>
      </c>
      <c r="J32" s="67">
        <v>3</v>
      </c>
      <c r="K32" s="68">
        <v>10</v>
      </c>
      <c r="L32" s="67">
        <f t="shared" si="7"/>
        <v>46</v>
      </c>
      <c r="M32" s="67">
        <v>13</v>
      </c>
      <c r="N32" s="68">
        <v>33</v>
      </c>
      <c r="O32" s="67">
        <f t="shared" si="8"/>
        <v>17</v>
      </c>
      <c r="P32" s="67">
        <v>8</v>
      </c>
      <c r="Q32" s="68">
        <v>9</v>
      </c>
      <c r="R32" s="67">
        <f t="shared" si="9"/>
        <v>6</v>
      </c>
      <c r="S32" s="67">
        <v>3</v>
      </c>
      <c r="T32" s="68">
        <v>3</v>
      </c>
      <c r="U32" s="67">
        <f t="shared" si="10"/>
        <v>1</v>
      </c>
      <c r="V32" s="67">
        <v>0</v>
      </c>
      <c r="W32" s="68">
        <v>1</v>
      </c>
      <c r="X32" s="67">
        <f t="shared" si="11"/>
        <v>0</v>
      </c>
      <c r="Y32" s="67">
        <v>0</v>
      </c>
      <c r="Z32" s="68">
        <v>0</v>
      </c>
    </row>
    <row r="33" spans="1:26" s="8" customFormat="1" ht="14.1" customHeight="1" x14ac:dyDescent="0.25">
      <c r="A33" s="8" t="s">
        <v>22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45"/>
      <c r="U33" s="6"/>
      <c r="V33" s="6"/>
      <c r="W33" s="6"/>
      <c r="X33" s="6"/>
      <c r="Y33" s="6"/>
      <c r="Z33" s="6"/>
    </row>
    <row r="34" spans="1:26" s="8" customFormat="1" ht="15.6" customHeight="1" x14ac:dyDescent="0.25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6.5" customHeight="1" x14ac:dyDescent="0.25">
      <c r="A35" s="8"/>
    </row>
  </sheetData>
  <mergeCells count="13">
    <mergeCell ref="R6:T7"/>
    <mergeCell ref="U6:W7"/>
    <mergeCell ref="X6:Z7"/>
    <mergeCell ref="A5:B8"/>
    <mergeCell ref="C5:E5"/>
    <mergeCell ref="F5:Z5"/>
    <mergeCell ref="C6:C8"/>
    <mergeCell ref="D6:D8"/>
    <mergeCell ref="E6:E8"/>
    <mergeCell ref="F6:H7"/>
    <mergeCell ref="I6:K7"/>
    <mergeCell ref="L6:N7"/>
    <mergeCell ref="O6:Q7"/>
  </mergeCells>
  <phoneticPr fontId="21" type="noConversion"/>
  <pageMargins left="0.70826771653543308" right="0.70826771653543308" top="1.0437007874015749" bottom="1.0437007874015749" header="0.74842519685039366" footer="0.74842519685039366"/>
  <pageSetup paperSize="0" scale="66" fitToWidth="0" fitToHeight="0" pageOrder="overThenDown" orientation="landscape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workbookViewId="0">
      <selection activeCell="A34" sqref="A34"/>
    </sheetView>
  </sheetViews>
  <sheetFormatPr defaultRowHeight="16.5" customHeight="1" x14ac:dyDescent="0.25"/>
  <cols>
    <col min="1" max="1" width="5.875" customWidth="1"/>
    <col min="2" max="2" width="5.875" style="17" customWidth="1"/>
    <col min="3" max="3" width="7" style="31" customWidth="1"/>
    <col min="4" max="4" width="9" style="31" customWidth="1"/>
    <col min="5" max="5" width="9.125" style="31" customWidth="1"/>
    <col min="6" max="26" width="7" style="31" customWidth="1"/>
    <col min="27" max="27" width="8.5" customWidth="1"/>
    <col min="28" max="1024" width="8.375" customWidth="1"/>
  </cols>
  <sheetData>
    <row r="1" spans="1:28" s="2" customFormat="1" ht="22.5" customHeight="1" x14ac:dyDescent="0.25">
      <c r="A1" s="1" t="s">
        <v>0</v>
      </c>
      <c r="B1" s="1"/>
      <c r="C1" s="30"/>
      <c r="D1" s="30"/>
      <c r="E1" s="30"/>
      <c r="F1" s="30"/>
      <c r="G1" s="30"/>
      <c r="H1" s="31"/>
      <c r="I1" s="31"/>
      <c r="J1" s="31"/>
      <c r="K1" s="31"/>
      <c r="L1" s="31"/>
      <c r="M1" s="31"/>
      <c r="N1" s="31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8" s="4" customFormat="1" ht="15" hidden="1" customHeight="1" x14ac:dyDescent="0.25">
      <c r="A2" s="3"/>
      <c r="B2" s="3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8" s="4" customFormat="1" ht="22.5" customHeight="1" x14ac:dyDescent="0.25">
      <c r="A3" s="5" t="s">
        <v>1</v>
      </c>
      <c r="B3" s="5"/>
      <c r="C3" s="33"/>
      <c r="D3" s="33"/>
      <c r="E3" s="33"/>
      <c r="F3" s="33"/>
      <c r="G3" s="33"/>
      <c r="H3" s="33"/>
      <c r="I3" s="33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6" t="s">
        <v>2</v>
      </c>
    </row>
    <row r="4" spans="1:28" s="4" customFormat="1" ht="40.5" hidden="1" customHeight="1" x14ac:dyDescent="0.25"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8" s="8" customFormat="1" ht="15" customHeight="1" x14ac:dyDescent="0.25">
      <c r="A5" s="226" t="s">
        <v>3</v>
      </c>
      <c r="B5" s="226"/>
      <c r="C5" s="247" t="s">
        <v>4</v>
      </c>
      <c r="D5" s="247"/>
      <c r="E5" s="247"/>
      <c r="F5" s="248" t="s">
        <v>5</v>
      </c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</row>
    <row r="6" spans="1:28" s="8" customFormat="1" ht="15" customHeight="1" x14ac:dyDescent="0.25">
      <c r="A6" s="226"/>
      <c r="B6" s="226"/>
      <c r="C6" s="247" t="s">
        <v>6</v>
      </c>
      <c r="D6" s="247" t="s">
        <v>7</v>
      </c>
      <c r="E6" s="249" t="s">
        <v>8</v>
      </c>
      <c r="F6" s="220" t="s">
        <v>9</v>
      </c>
      <c r="G6" s="220"/>
      <c r="H6" s="220"/>
      <c r="I6" s="220" t="s">
        <v>10</v>
      </c>
      <c r="J6" s="220"/>
      <c r="K6" s="220"/>
      <c r="L6" s="220" t="s">
        <v>11</v>
      </c>
      <c r="M6" s="220"/>
      <c r="N6" s="220"/>
      <c r="O6" s="220" t="s">
        <v>12</v>
      </c>
      <c r="P6" s="220"/>
      <c r="Q6" s="220"/>
      <c r="R6" s="220" t="s">
        <v>13</v>
      </c>
      <c r="S6" s="220"/>
      <c r="T6" s="220"/>
      <c r="U6" s="220" t="s">
        <v>14</v>
      </c>
      <c r="V6" s="220"/>
      <c r="W6" s="220"/>
      <c r="X6" s="221" t="s">
        <v>15</v>
      </c>
      <c r="Y6" s="221"/>
      <c r="Z6" s="221"/>
    </row>
    <row r="7" spans="1:28" s="8" customFormat="1" ht="15" customHeight="1" x14ac:dyDescent="0.25">
      <c r="A7" s="226"/>
      <c r="B7" s="226"/>
      <c r="C7" s="247"/>
      <c r="D7" s="247"/>
      <c r="E7" s="249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1"/>
      <c r="Y7" s="221"/>
      <c r="Z7" s="221"/>
    </row>
    <row r="8" spans="1:28" s="8" customFormat="1" ht="15" customHeight="1" x14ac:dyDescent="0.25">
      <c r="A8" s="226"/>
      <c r="B8" s="226"/>
      <c r="C8" s="247"/>
      <c r="D8" s="247"/>
      <c r="E8" s="249"/>
      <c r="F8" s="19" t="s">
        <v>16</v>
      </c>
      <c r="G8" s="7" t="s">
        <v>7</v>
      </c>
      <c r="H8" s="18" t="s">
        <v>8</v>
      </c>
      <c r="I8" s="7" t="s">
        <v>16</v>
      </c>
      <c r="J8" s="7" t="s">
        <v>7</v>
      </c>
      <c r="K8" s="18" t="s">
        <v>8</v>
      </c>
      <c r="L8" s="7" t="s">
        <v>16</v>
      </c>
      <c r="M8" s="7" t="s">
        <v>7</v>
      </c>
      <c r="N8" s="20" t="s">
        <v>8</v>
      </c>
      <c r="O8" s="19" t="s">
        <v>16</v>
      </c>
      <c r="P8" s="7" t="s">
        <v>7</v>
      </c>
      <c r="Q8" s="18" t="s">
        <v>8</v>
      </c>
      <c r="R8" s="7" t="s">
        <v>16</v>
      </c>
      <c r="S8" s="7" t="s">
        <v>7</v>
      </c>
      <c r="T8" s="20" t="s">
        <v>8</v>
      </c>
      <c r="U8" s="7" t="s">
        <v>16</v>
      </c>
      <c r="V8" s="7" t="s">
        <v>7</v>
      </c>
      <c r="W8" s="20" t="s">
        <v>8</v>
      </c>
      <c r="X8" s="7" t="s">
        <v>16</v>
      </c>
      <c r="Y8" s="7" t="s">
        <v>7</v>
      </c>
      <c r="Z8" s="20" t="s">
        <v>8</v>
      </c>
    </row>
    <row r="9" spans="1:28" s="43" customFormat="1" ht="15" customHeight="1" x14ac:dyDescent="0.25">
      <c r="A9" s="8" t="s">
        <v>17</v>
      </c>
      <c r="B9" s="38"/>
      <c r="C9" s="62">
        <f t="shared" ref="C9:Z9" si="0">SUM(C10:C32)</f>
        <v>212813</v>
      </c>
      <c r="D9" s="63">
        <f t="shared" si="0"/>
        <v>70987</v>
      </c>
      <c r="E9" s="64">
        <f t="shared" si="0"/>
        <v>141826</v>
      </c>
      <c r="F9" s="63">
        <f t="shared" si="0"/>
        <v>55431</v>
      </c>
      <c r="G9" s="63">
        <f t="shared" si="0"/>
        <v>18297</v>
      </c>
      <c r="H9" s="64">
        <f t="shared" si="0"/>
        <v>37134</v>
      </c>
      <c r="I9" s="63">
        <f t="shared" si="0"/>
        <v>81395</v>
      </c>
      <c r="J9" s="63">
        <f t="shared" si="0"/>
        <v>24562</v>
      </c>
      <c r="K9" s="64">
        <f t="shared" si="0"/>
        <v>56833</v>
      </c>
      <c r="L9" s="63">
        <f t="shared" si="0"/>
        <v>43129</v>
      </c>
      <c r="M9" s="63">
        <f t="shared" si="0"/>
        <v>13935</v>
      </c>
      <c r="N9" s="64">
        <f t="shared" si="0"/>
        <v>29194</v>
      </c>
      <c r="O9" s="63">
        <f t="shared" si="0"/>
        <v>13406</v>
      </c>
      <c r="P9" s="63">
        <f t="shared" si="0"/>
        <v>5061</v>
      </c>
      <c r="Q9" s="64">
        <f t="shared" si="0"/>
        <v>8345</v>
      </c>
      <c r="R9" s="63">
        <f t="shared" si="0"/>
        <v>6130</v>
      </c>
      <c r="S9" s="63">
        <f t="shared" si="0"/>
        <v>2591</v>
      </c>
      <c r="T9" s="64">
        <f t="shared" si="0"/>
        <v>3539</v>
      </c>
      <c r="U9" s="63">
        <f t="shared" si="0"/>
        <v>4634</v>
      </c>
      <c r="V9" s="63">
        <f t="shared" si="0"/>
        <v>2011</v>
      </c>
      <c r="W9" s="64">
        <f t="shared" si="0"/>
        <v>2623</v>
      </c>
      <c r="X9" s="63">
        <f t="shared" si="0"/>
        <v>8688</v>
      </c>
      <c r="Y9" s="63">
        <f t="shared" si="0"/>
        <v>4530</v>
      </c>
      <c r="Z9" s="64">
        <f t="shared" si="0"/>
        <v>4158</v>
      </c>
      <c r="AA9" s="42"/>
      <c r="AB9" s="42"/>
    </row>
    <row r="10" spans="1:28" s="44" customFormat="1" ht="15" customHeight="1" x14ac:dyDescent="0.25">
      <c r="B10" s="69" t="s">
        <v>46</v>
      </c>
      <c r="C10" s="70">
        <f t="shared" ref="C10:C32" si="1">F10+I10+L10+O10+R10+U10+X10</f>
        <v>19</v>
      </c>
      <c r="D10" s="71">
        <f t="shared" ref="D10:D32" si="2">G10+J10+M10+P10+S10+V10+Y10</f>
        <v>6</v>
      </c>
      <c r="E10" s="64">
        <f t="shared" ref="E10:E32" si="3">H10+K10+N10+Q10+T10+W10+Z10</f>
        <v>13</v>
      </c>
      <c r="F10" s="71">
        <f t="shared" ref="F10:F32" si="4">SUM(G10:H10)</f>
        <v>8</v>
      </c>
      <c r="G10" s="72">
        <v>2</v>
      </c>
      <c r="H10" s="73">
        <v>6</v>
      </c>
      <c r="I10" s="71">
        <f t="shared" ref="I10:I32" si="5">SUM(J10:K10)</f>
        <v>6</v>
      </c>
      <c r="J10" s="72">
        <v>3</v>
      </c>
      <c r="K10" s="73">
        <v>3</v>
      </c>
      <c r="L10" s="71">
        <f t="shared" ref="L10:L32" si="6">SUM(M10:N10)</f>
        <v>5</v>
      </c>
      <c r="M10" s="72">
        <v>1</v>
      </c>
      <c r="N10" s="73">
        <v>4</v>
      </c>
      <c r="O10" s="71">
        <f t="shared" ref="O10:O32" si="7">SUM(P10:Q10)</f>
        <v>0</v>
      </c>
      <c r="P10" s="72">
        <v>0</v>
      </c>
      <c r="Q10" s="73">
        <v>0</v>
      </c>
      <c r="R10" s="71">
        <f t="shared" ref="R10:R32" si="8">SUM(S10:T10)</f>
        <v>0</v>
      </c>
      <c r="S10" s="72">
        <v>0</v>
      </c>
      <c r="T10" s="73">
        <v>0</v>
      </c>
      <c r="U10" s="71">
        <f t="shared" ref="U10:U32" si="9">SUM(V10:W10)</f>
        <v>0</v>
      </c>
      <c r="V10" s="72">
        <v>0</v>
      </c>
      <c r="W10" s="73">
        <v>0</v>
      </c>
      <c r="X10" s="71">
        <f t="shared" ref="X10:X32" si="10">SUM(Y10:Z10)</f>
        <v>0</v>
      </c>
      <c r="Y10" s="72">
        <v>0</v>
      </c>
      <c r="Z10" s="73">
        <v>0</v>
      </c>
    </row>
    <row r="11" spans="1:28" s="44" customFormat="1" ht="15" customHeight="1" x14ac:dyDescent="0.25">
      <c r="B11" s="69" t="s">
        <v>48</v>
      </c>
      <c r="C11" s="71">
        <f t="shared" si="1"/>
        <v>15969</v>
      </c>
      <c r="D11" s="71">
        <f t="shared" si="2"/>
        <v>6749</v>
      </c>
      <c r="E11" s="64">
        <f t="shared" si="3"/>
        <v>9220</v>
      </c>
      <c r="F11" s="71">
        <f t="shared" si="4"/>
        <v>2363</v>
      </c>
      <c r="G11" s="71">
        <v>1038</v>
      </c>
      <c r="H11" s="64">
        <v>1325</v>
      </c>
      <c r="I11" s="71">
        <f t="shared" si="5"/>
        <v>4004</v>
      </c>
      <c r="J11" s="71">
        <v>1432</v>
      </c>
      <c r="K11" s="64">
        <v>2572</v>
      </c>
      <c r="L11" s="71">
        <f t="shared" si="6"/>
        <v>2943</v>
      </c>
      <c r="M11" s="71">
        <v>799</v>
      </c>
      <c r="N11" s="64">
        <v>2144</v>
      </c>
      <c r="O11" s="71">
        <f t="shared" si="7"/>
        <v>716</v>
      </c>
      <c r="P11" s="71">
        <v>258</v>
      </c>
      <c r="Q11" s="64">
        <v>458</v>
      </c>
      <c r="R11" s="71">
        <f t="shared" si="8"/>
        <v>204</v>
      </c>
      <c r="S11" s="71">
        <v>119</v>
      </c>
      <c r="T11" s="64">
        <v>85</v>
      </c>
      <c r="U11" s="71">
        <f t="shared" si="9"/>
        <v>56</v>
      </c>
      <c r="V11" s="71">
        <v>34</v>
      </c>
      <c r="W11" s="64">
        <v>22</v>
      </c>
      <c r="X11" s="71">
        <f t="shared" si="10"/>
        <v>5683</v>
      </c>
      <c r="Y11" s="71">
        <v>3069</v>
      </c>
      <c r="Z11" s="64">
        <v>2614</v>
      </c>
    </row>
    <row r="12" spans="1:28" s="44" customFormat="1" ht="15" customHeight="1" x14ac:dyDescent="0.25">
      <c r="B12" s="69" t="s">
        <v>49</v>
      </c>
      <c r="C12" s="71">
        <f t="shared" si="1"/>
        <v>23921</v>
      </c>
      <c r="D12" s="71">
        <f t="shared" si="2"/>
        <v>5825</v>
      </c>
      <c r="E12" s="64">
        <f t="shared" si="3"/>
        <v>18096</v>
      </c>
      <c r="F12" s="71">
        <f t="shared" si="4"/>
        <v>6383</v>
      </c>
      <c r="G12" s="71">
        <v>1966</v>
      </c>
      <c r="H12" s="64">
        <v>4417</v>
      </c>
      <c r="I12" s="71">
        <f t="shared" si="5"/>
        <v>14961</v>
      </c>
      <c r="J12" s="71">
        <v>3223</v>
      </c>
      <c r="K12" s="64">
        <v>11738</v>
      </c>
      <c r="L12" s="71">
        <f t="shared" si="6"/>
        <v>1445</v>
      </c>
      <c r="M12" s="71">
        <v>294</v>
      </c>
      <c r="N12" s="64">
        <v>1151</v>
      </c>
      <c r="O12" s="71">
        <f t="shared" si="7"/>
        <v>479</v>
      </c>
      <c r="P12" s="71">
        <v>133</v>
      </c>
      <c r="Q12" s="64">
        <v>346</v>
      </c>
      <c r="R12" s="71">
        <f t="shared" si="8"/>
        <v>480</v>
      </c>
      <c r="S12" s="71">
        <v>140</v>
      </c>
      <c r="T12" s="64">
        <v>340</v>
      </c>
      <c r="U12" s="71">
        <f t="shared" si="9"/>
        <v>141</v>
      </c>
      <c r="V12" s="71">
        <v>56</v>
      </c>
      <c r="W12" s="64">
        <v>85</v>
      </c>
      <c r="X12" s="71">
        <f t="shared" si="10"/>
        <v>32</v>
      </c>
      <c r="Y12" s="71">
        <v>13</v>
      </c>
      <c r="Z12" s="64">
        <v>19</v>
      </c>
    </row>
    <row r="13" spans="1:28" s="44" customFormat="1" ht="15" customHeight="1" x14ac:dyDescent="0.25">
      <c r="B13" s="69" t="s">
        <v>50</v>
      </c>
      <c r="C13" s="71">
        <f t="shared" si="1"/>
        <v>2487</v>
      </c>
      <c r="D13" s="71">
        <f t="shared" si="2"/>
        <v>614</v>
      </c>
      <c r="E13" s="64">
        <f t="shared" si="3"/>
        <v>1873</v>
      </c>
      <c r="F13" s="71">
        <f t="shared" si="4"/>
        <v>585</v>
      </c>
      <c r="G13" s="71">
        <v>157</v>
      </c>
      <c r="H13" s="64">
        <v>428</v>
      </c>
      <c r="I13" s="71">
        <f t="shared" si="5"/>
        <v>1161</v>
      </c>
      <c r="J13" s="71">
        <v>269</v>
      </c>
      <c r="K13" s="64">
        <v>892</v>
      </c>
      <c r="L13" s="71">
        <f t="shared" si="6"/>
        <v>514</v>
      </c>
      <c r="M13" s="71">
        <v>120</v>
      </c>
      <c r="N13" s="64">
        <v>394</v>
      </c>
      <c r="O13" s="71">
        <f t="shared" si="7"/>
        <v>143</v>
      </c>
      <c r="P13" s="71">
        <v>38</v>
      </c>
      <c r="Q13" s="64">
        <v>105</v>
      </c>
      <c r="R13" s="71">
        <f t="shared" si="8"/>
        <v>59</v>
      </c>
      <c r="S13" s="71">
        <v>23</v>
      </c>
      <c r="T13" s="64">
        <v>36</v>
      </c>
      <c r="U13" s="71">
        <f t="shared" si="9"/>
        <v>22</v>
      </c>
      <c r="V13" s="71">
        <v>5</v>
      </c>
      <c r="W13" s="64">
        <v>17</v>
      </c>
      <c r="X13" s="71">
        <f t="shared" si="10"/>
        <v>3</v>
      </c>
      <c r="Y13" s="71">
        <v>2</v>
      </c>
      <c r="Z13" s="64">
        <v>1</v>
      </c>
    </row>
    <row r="14" spans="1:28" s="44" customFormat="1" ht="15" customHeight="1" x14ac:dyDescent="0.25">
      <c r="B14" s="69" t="s">
        <v>51</v>
      </c>
      <c r="C14" s="71">
        <f t="shared" si="1"/>
        <v>34959</v>
      </c>
      <c r="D14" s="71">
        <f t="shared" si="2"/>
        <v>11934</v>
      </c>
      <c r="E14" s="64">
        <f t="shared" si="3"/>
        <v>23025</v>
      </c>
      <c r="F14" s="71">
        <f t="shared" si="4"/>
        <v>6845</v>
      </c>
      <c r="G14" s="71">
        <v>2413</v>
      </c>
      <c r="H14" s="64">
        <v>4432</v>
      </c>
      <c r="I14" s="71">
        <f t="shared" si="5"/>
        <v>12773</v>
      </c>
      <c r="J14" s="71">
        <v>4283</v>
      </c>
      <c r="K14" s="64">
        <v>8490</v>
      </c>
      <c r="L14" s="71">
        <f t="shared" si="6"/>
        <v>8107</v>
      </c>
      <c r="M14" s="71">
        <v>2690</v>
      </c>
      <c r="N14" s="64">
        <v>5417</v>
      </c>
      <c r="O14" s="71">
        <f t="shared" si="7"/>
        <v>3434</v>
      </c>
      <c r="P14" s="71">
        <v>1235</v>
      </c>
      <c r="Q14" s="64">
        <v>2199</v>
      </c>
      <c r="R14" s="71">
        <f t="shared" si="8"/>
        <v>1726</v>
      </c>
      <c r="S14" s="71">
        <v>532</v>
      </c>
      <c r="T14" s="64">
        <v>1194</v>
      </c>
      <c r="U14" s="71">
        <f t="shared" si="9"/>
        <v>1436</v>
      </c>
      <c r="V14" s="71">
        <v>510</v>
      </c>
      <c r="W14" s="64">
        <v>926</v>
      </c>
      <c r="X14" s="71">
        <f t="shared" si="10"/>
        <v>638</v>
      </c>
      <c r="Y14" s="71">
        <v>271</v>
      </c>
      <c r="Z14" s="64">
        <v>367</v>
      </c>
    </row>
    <row r="15" spans="1:28" s="44" customFormat="1" ht="15" customHeight="1" x14ac:dyDescent="0.25">
      <c r="B15" s="69" t="s">
        <v>52</v>
      </c>
      <c r="C15" s="71">
        <f t="shared" si="1"/>
        <v>1916</v>
      </c>
      <c r="D15" s="71">
        <f t="shared" si="2"/>
        <v>910</v>
      </c>
      <c r="E15" s="64">
        <f t="shared" si="3"/>
        <v>1006</v>
      </c>
      <c r="F15" s="71">
        <f t="shared" si="4"/>
        <v>81</v>
      </c>
      <c r="G15" s="71">
        <v>32</v>
      </c>
      <c r="H15" s="64">
        <v>49</v>
      </c>
      <c r="I15" s="71">
        <f t="shared" si="5"/>
        <v>526</v>
      </c>
      <c r="J15" s="71">
        <v>257</v>
      </c>
      <c r="K15" s="64">
        <v>269</v>
      </c>
      <c r="L15" s="71">
        <f t="shared" si="6"/>
        <v>819</v>
      </c>
      <c r="M15" s="71">
        <v>345</v>
      </c>
      <c r="N15" s="64">
        <v>474</v>
      </c>
      <c r="O15" s="71">
        <f t="shared" si="7"/>
        <v>169</v>
      </c>
      <c r="P15" s="71">
        <v>93</v>
      </c>
      <c r="Q15" s="64">
        <v>76</v>
      </c>
      <c r="R15" s="71">
        <f t="shared" si="8"/>
        <v>155</v>
      </c>
      <c r="S15" s="71">
        <v>97</v>
      </c>
      <c r="T15" s="64">
        <v>58</v>
      </c>
      <c r="U15" s="71">
        <f t="shared" si="9"/>
        <v>78</v>
      </c>
      <c r="V15" s="71">
        <v>46</v>
      </c>
      <c r="W15" s="64">
        <v>32</v>
      </c>
      <c r="X15" s="71">
        <f t="shared" si="10"/>
        <v>88</v>
      </c>
      <c r="Y15" s="71">
        <v>40</v>
      </c>
      <c r="Z15" s="64">
        <v>48</v>
      </c>
    </row>
    <row r="16" spans="1:28" s="44" customFormat="1" ht="15" customHeight="1" x14ac:dyDescent="0.25">
      <c r="B16" s="69" t="s">
        <v>53</v>
      </c>
      <c r="C16" s="71">
        <f t="shared" si="1"/>
        <v>9035</v>
      </c>
      <c r="D16" s="71">
        <f t="shared" si="2"/>
        <v>3623</v>
      </c>
      <c r="E16" s="64">
        <f t="shared" si="3"/>
        <v>5412</v>
      </c>
      <c r="F16" s="71">
        <f t="shared" si="4"/>
        <v>3622</v>
      </c>
      <c r="G16" s="71">
        <v>1344</v>
      </c>
      <c r="H16" s="64">
        <v>2278</v>
      </c>
      <c r="I16" s="71">
        <f t="shared" si="5"/>
        <v>2813</v>
      </c>
      <c r="J16" s="71">
        <v>1128</v>
      </c>
      <c r="K16" s="64">
        <v>1685</v>
      </c>
      <c r="L16" s="71">
        <f t="shared" si="6"/>
        <v>1563</v>
      </c>
      <c r="M16" s="71">
        <v>652</v>
      </c>
      <c r="N16" s="64">
        <v>911</v>
      </c>
      <c r="O16" s="71">
        <f t="shared" si="7"/>
        <v>390</v>
      </c>
      <c r="P16" s="71">
        <v>201</v>
      </c>
      <c r="Q16" s="64">
        <v>189</v>
      </c>
      <c r="R16" s="71">
        <f t="shared" si="8"/>
        <v>385</v>
      </c>
      <c r="S16" s="71">
        <v>197</v>
      </c>
      <c r="T16" s="64">
        <v>188</v>
      </c>
      <c r="U16" s="71">
        <f t="shared" si="9"/>
        <v>190</v>
      </c>
      <c r="V16" s="71">
        <v>62</v>
      </c>
      <c r="W16" s="64">
        <v>128</v>
      </c>
      <c r="X16" s="71">
        <f t="shared" si="10"/>
        <v>72</v>
      </c>
      <c r="Y16" s="71">
        <v>39</v>
      </c>
      <c r="Z16" s="64">
        <v>33</v>
      </c>
    </row>
    <row r="17" spans="1:26" s="74" customFormat="1" ht="15" customHeight="1" x14ac:dyDescent="0.25">
      <c r="B17" s="69" t="s">
        <v>54</v>
      </c>
      <c r="C17" s="71">
        <f t="shared" si="1"/>
        <v>25123</v>
      </c>
      <c r="D17" s="71">
        <f t="shared" si="2"/>
        <v>7362</v>
      </c>
      <c r="E17" s="64">
        <f t="shared" si="3"/>
        <v>17761</v>
      </c>
      <c r="F17" s="71">
        <f t="shared" si="4"/>
        <v>6134</v>
      </c>
      <c r="G17" s="71">
        <v>1921</v>
      </c>
      <c r="H17" s="64">
        <v>4213</v>
      </c>
      <c r="I17" s="71">
        <f t="shared" si="5"/>
        <v>10730</v>
      </c>
      <c r="J17" s="71">
        <v>3024</v>
      </c>
      <c r="K17" s="64">
        <v>7706</v>
      </c>
      <c r="L17" s="71">
        <f t="shared" si="6"/>
        <v>6228</v>
      </c>
      <c r="M17" s="71">
        <v>1689</v>
      </c>
      <c r="N17" s="64">
        <v>4539</v>
      </c>
      <c r="O17" s="71">
        <f t="shared" si="7"/>
        <v>1410</v>
      </c>
      <c r="P17" s="71">
        <v>429</v>
      </c>
      <c r="Q17" s="64">
        <v>981</v>
      </c>
      <c r="R17" s="71">
        <f t="shared" si="8"/>
        <v>342</v>
      </c>
      <c r="S17" s="71">
        <v>167</v>
      </c>
      <c r="T17" s="64">
        <v>175</v>
      </c>
      <c r="U17" s="71">
        <f t="shared" si="9"/>
        <v>229</v>
      </c>
      <c r="V17" s="71">
        <v>105</v>
      </c>
      <c r="W17" s="64">
        <v>124</v>
      </c>
      <c r="X17" s="71">
        <f t="shared" si="10"/>
        <v>50</v>
      </c>
      <c r="Y17" s="71">
        <v>27</v>
      </c>
      <c r="Z17" s="64">
        <v>23</v>
      </c>
    </row>
    <row r="18" spans="1:26" s="44" customFormat="1" ht="15" customHeight="1" x14ac:dyDescent="0.25">
      <c r="B18" s="75" t="s">
        <v>55</v>
      </c>
      <c r="C18" s="71">
        <f t="shared" si="1"/>
        <v>12294</v>
      </c>
      <c r="D18" s="71">
        <f t="shared" si="2"/>
        <v>3867</v>
      </c>
      <c r="E18" s="64">
        <f t="shared" si="3"/>
        <v>8427</v>
      </c>
      <c r="F18" s="71">
        <f t="shared" si="4"/>
        <v>3594</v>
      </c>
      <c r="G18" s="71">
        <v>937</v>
      </c>
      <c r="H18" s="64">
        <v>2657</v>
      </c>
      <c r="I18" s="71">
        <f t="shared" si="5"/>
        <v>4158</v>
      </c>
      <c r="J18" s="71">
        <v>1246</v>
      </c>
      <c r="K18" s="64">
        <v>2912</v>
      </c>
      <c r="L18" s="71">
        <f t="shared" si="6"/>
        <v>2783</v>
      </c>
      <c r="M18" s="71">
        <v>904</v>
      </c>
      <c r="N18" s="64">
        <v>1879</v>
      </c>
      <c r="O18" s="71">
        <f t="shared" si="7"/>
        <v>812</v>
      </c>
      <c r="P18" s="71">
        <v>341</v>
      </c>
      <c r="Q18" s="64">
        <v>471</v>
      </c>
      <c r="R18" s="71">
        <f t="shared" si="8"/>
        <v>286</v>
      </c>
      <c r="S18" s="71">
        <v>122</v>
      </c>
      <c r="T18" s="64">
        <v>164</v>
      </c>
      <c r="U18" s="71">
        <f t="shared" si="9"/>
        <v>365</v>
      </c>
      <c r="V18" s="71">
        <v>172</v>
      </c>
      <c r="W18" s="64">
        <v>193</v>
      </c>
      <c r="X18" s="71">
        <f t="shared" si="10"/>
        <v>296</v>
      </c>
      <c r="Y18" s="71">
        <v>145</v>
      </c>
      <c r="Z18" s="64">
        <v>151</v>
      </c>
    </row>
    <row r="19" spans="1:26" s="44" customFormat="1" ht="15" customHeight="1" x14ac:dyDescent="0.25">
      <c r="B19" s="69" t="s">
        <v>56</v>
      </c>
      <c r="C19" s="71">
        <f t="shared" si="1"/>
        <v>6748</v>
      </c>
      <c r="D19" s="71">
        <f t="shared" si="2"/>
        <v>2250</v>
      </c>
      <c r="E19" s="64">
        <f t="shared" si="3"/>
        <v>4498</v>
      </c>
      <c r="F19" s="71">
        <f t="shared" si="4"/>
        <v>1756</v>
      </c>
      <c r="G19" s="71">
        <v>611</v>
      </c>
      <c r="H19" s="64">
        <v>1145</v>
      </c>
      <c r="I19" s="71">
        <f t="shared" si="5"/>
        <v>1806</v>
      </c>
      <c r="J19" s="71">
        <v>601</v>
      </c>
      <c r="K19" s="64">
        <v>1205</v>
      </c>
      <c r="L19" s="71">
        <f t="shared" si="6"/>
        <v>2393</v>
      </c>
      <c r="M19" s="71">
        <v>757</v>
      </c>
      <c r="N19" s="64">
        <v>1636</v>
      </c>
      <c r="O19" s="71">
        <f t="shared" si="7"/>
        <v>398</v>
      </c>
      <c r="P19" s="71">
        <v>142</v>
      </c>
      <c r="Q19" s="64">
        <v>256</v>
      </c>
      <c r="R19" s="71">
        <f t="shared" si="8"/>
        <v>70</v>
      </c>
      <c r="S19" s="71">
        <v>25</v>
      </c>
      <c r="T19" s="64">
        <v>45</v>
      </c>
      <c r="U19" s="71">
        <f t="shared" si="9"/>
        <v>276</v>
      </c>
      <c r="V19" s="71">
        <v>89</v>
      </c>
      <c r="W19" s="64">
        <v>187</v>
      </c>
      <c r="X19" s="71">
        <f t="shared" si="10"/>
        <v>49</v>
      </c>
      <c r="Y19" s="71">
        <v>25</v>
      </c>
      <c r="Z19" s="64">
        <v>24</v>
      </c>
    </row>
    <row r="20" spans="1:26" s="44" customFormat="1" ht="15" customHeight="1" x14ac:dyDescent="0.25">
      <c r="B20" s="69" t="s">
        <v>57</v>
      </c>
      <c r="C20" s="71">
        <f t="shared" si="1"/>
        <v>6427</v>
      </c>
      <c r="D20" s="71">
        <f t="shared" si="2"/>
        <v>2715</v>
      </c>
      <c r="E20" s="64">
        <f t="shared" si="3"/>
        <v>3712</v>
      </c>
      <c r="F20" s="71">
        <f t="shared" si="4"/>
        <v>990</v>
      </c>
      <c r="G20" s="71">
        <v>390</v>
      </c>
      <c r="H20" s="64">
        <v>600</v>
      </c>
      <c r="I20" s="71">
        <f t="shared" si="5"/>
        <v>2357</v>
      </c>
      <c r="J20" s="71">
        <v>942</v>
      </c>
      <c r="K20" s="64">
        <v>1415</v>
      </c>
      <c r="L20" s="71">
        <f t="shared" si="6"/>
        <v>1885</v>
      </c>
      <c r="M20" s="71">
        <v>797</v>
      </c>
      <c r="N20" s="64">
        <v>1088</v>
      </c>
      <c r="O20" s="71">
        <f t="shared" si="7"/>
        <v>261</v>
      </c>
      <c r="P20" s="71">
        <v>122</v>
      </c>
      <c r="Q20" s="64">
        <v>139</v>
      </c>
      <c r="R20" s="71">
        <f t="shared" si="8"/>
        <v>258</v>
      </c>
      <c r="S20" s="71">
        <v>123</v>
      </c>
      <c r="T20" s="64">
        <v>135</v>
      </c>
      <c r="U20" s="71">
        <f t="shared" si="9"/>
        <v>336</v>
      </c>
      <c r="V20" s="71">
        <v>183</v>
      </c>
      <c r="W20" s="64">
        <v>153</v>
      </c>
      <c r="X20" s="71">
        <f t="shared" si="10"/>
        <v>340</v>
      </c>
      <c r="Y20" s="71">
        <v>158</v>
      </c>
      <c r="Z20" s="64">
        <v>182</v>
      </c>
    </row>
    <row r="21" spans="1:26" s="44" customFormat="1" ht="15" customHeight="1" x14ac:dyDescent="0.25">
      <c r="B21" s="69" t="s">
        <v>58</v>
      </c>
      <c r="C21" s="71">
        <f t="shared" si="1"/>
        <v>1530</v>
      </c>
      <c r="D21" s="71">
        <f t="shared" si="2"/>
        <v>589</v>
      </c>
      <c r="E21" s="64">
        <f t="shared" si="3"/>
        <v>941</v>
      </c>
      <c r="F21" s="71">
        <f t="shared" si="4"/>
        <v>549</v>
      </c>
      <c r="G21" s="71">
        <v>193</v>
      </c>
      <c r="H21" s="64">
        <v>356</v>
      </c>
      <c r="I21" s="71">
        <f t="shared" si="5"/>
        <v>456</v>
      </c>
      <c r="J21" s="71">
        <v>180</v>
      </c>
      <c r="K21" s="64">
        <v>276</v>
      </c>
      <c r="L21" s="71">
        <f t="shared" si="6"/>
        <v>291</v>
      </c>
      <c r="M21" s="71">
        <v>101</v>
      </c>
      <c r="N21" s="64">
        <v>190</v>
      </c>
      <c r="O21" s="71">
        <f t="shared" si="7"/>
        <v>91</v>
      </c>
      <c r="P21" s="71">
        <v>36</v>
      </c>
      <c r="Q21" s="64">
        <v>55</v>
      </c>
      <c r="R21" s="71">
        <f t="shared" si="8"/>
        <v>28</v>
      </c>
      <c r="S21" s="71">
        <v>13</v>
      </c>
      <c r="T21" s="64">
        <v>15</v>
      </c>
      <c r="U21" s="71">
        <f t="shared" si="9"/>
        <v>66</v>
      </c>
      <c r="V21" s="71">
        <v>33</v>
      </c>
      <c r="W21" s="64">
        <v>33</v>
      </c>
      <c r="X21" s="71">
        <f t="shared" si="10"/>
        <v>49</v>
      </c>
      <c r="Y21" s="71">
        <v>33</v>
      </c>
      <c r="Z21" s="64">
        <v>16</v>
      </c>
    </row>
    <row r="22" spans="1:26" s="44" customFormat="1" ht="15" customHeight="1" x14ac:dyDescent="0.25">
      <c r="B22" s="69" t="s">
        <v>59</v>
      </c>
      <c r="C22" s="71">
        <f t="shared" si="1"/>
        <v>3715</v>
      </c>
      <c r="D22" s="71">
        <f t="shared" si="2"/>
        <v>1445</v>
      </c>
      <c r="E22" s="64">
        <f t="shared" si="3"/>
        <v>2270</v>
      </c>
      <c r="F22" s="71">
        <f t="shared" si="4"/>
        <v>526</v>
      </c>
      <c r="G22" s="71">
        <v>192</v>
      </c>
      <c r="H22" s="64">
        <v>334</v>
      </c>
      <c r="I22" s="71">
        <f t="shared" si="5"/>
        <v>1030</v>
      </c>
      <c r="J22" s="71">
        <v>385</v>
      </c>
      <c r="K22" s="64">
        <v>645</v>
      </c>
      <c r="L22" s="71">
        <f t="shared" si="6"/>
        <v>978</v>
      </c>
      <c r="M22" s="71">
        <v>382</v>
      </c>
      <c r="N22" s="64">
        <v>596</v>
      </c>
      <c r="O22" s="71">
        <f t="shared" si="7"/>
        <v>566</v>
      </c>
      <c r="P22" s="71">
        <v>209</v>
      </c>
      <c r="Q22" s="64">
        <v>357</v>
      </c>
      <c r="R22" s="71">
        <f t="shared" si="8"/>
        <v>401</v>
      </c>
      <c r="S22" s="71">
        <v>164</v>
      </c>
      <c r="T22" s="64">
        <v>237</v>
      </c>
      <c r="U22" s="71">
        <f t="shared" si="9"/>
        <v>144</v>
      </c>
      <c r="V22" s="71">
        <v>73</v>
      </c>
      <c r="W22" s="64">
        <v>71</v>
      </c>
      <c r="X22" s="71">
        <f t="shared" si="10"/>
        <v>70</v>
      </c>
      <c r="Y22" s="71">
        <v>40</v>
      </c>
      <c r="Z22" s="64">
        <v>30</v>
      </c>
    </row>
    <row r="23" spans="1:26" s="44" customFormat="1" ht="15" customHeight="1" x14ac:dyDescent="0.25">
      <c r="B23" s="69" t="s">
        <v>60</v>
      </c>
      <c r="C23" s="71">
        <f t="shared" si="1"/>
        <v>498</v>
      </c>
      <c r="D23" s="71">
        <f t="shared" si="2"/>
        <v>188</v>
      </c>
      <c r="E23" s="64">
        <f t="shared" si="3"/>
        <v>310</v>
      </c>
      <c r="F23" s="71">
        <f t="shared" si="4"/>
        <v>55</v>
      </c>
      <c r="G23" s="71">
        <v>18</v>
      </c>
      <c r="H23" s="64">
        <v>37</v>
      </c>
      <c r="I23" s="71">
        <f t="shared" si="5"/>
        <v>175</v>
      </c>
      <c r="J23" s="71">
        <v>69</v>
      </c>
      <c r="K23" s="64">
        <v>106</v>
      </c>
      <c r="L23" s="71">
        <f t="shared" si="6"/>
        <v>142</v>
      </c>
      <c r="M23" s="71">
        <v>45</v>
      </c>
      <c r="N23" s="64">
        <v>97</v>
      </c>
      <c r="O23" s="71">
        <f t="shared" si="7"/>
        <v>53</v>
      </c>
      <c r="P23" s="71">
        <v>22</v>
      </c>
      <c r="Q23" s="64">
        <v>31</v>
      </c>
      <c r="R23" s="71">
        <f t="shared" si="8"/>
        <v>28</v>
      </c>
      <c r="S23" s="71">
        <v>14</v>
      </c>
      <c r="T23" s="64">
        <v>14</v>
      </c>
      <c r="U23" s="71">
        <f t="shared" si="9"/>
        <v>24</v>
      </c>
      <c r="V23" s="71">
        <v>8</v>
      </c>
      <c r="W23" s="64">
        <v>16</v>
      </c>
      <c r="X23" s="71">
        <f t="shared" si="10"/>
        <v>21</v>
      </c>
      <c r="Y23" s="71">
        <v>12</v>
      </c>
      <c r="Z23" s="64">
        <v>9</v>
      </c>
    </row>
    <row r="24" spans="1:26" s="44" customFormat="1" ht="15" customHeight="1" x14ac:dyDescent="0.25">
      <c r="B24" s="69" t="s">
        <v>61</v>
      </c>
      <c r="C24" s="71">
        <f t="shared" si="1"/>
        <v>3379</v>
      </c>
      <c r="D24" s="71">
        <f t="shared" si="2"/>
        <v>1645</v>
      </c>
      <c r="E24" s="64">
        <f t="shared" si="3"/>
        <v>1734</v>
      </c>
      <c r="F24" s="71">
        <f t="shared" si="4"/>
        <v>613</v>
      </c>
      <c r="G24" s="71">
        <v>298</v>
      </c>
      <c r="H24" s="64">
        <v>315</v>
      </c>
      <c r="I24" s="71">
        <f t="shared" si="5"/>
        <v>1081</v>
      </c>
      <c r="J24" s="71">
        <v>483</v>
      </c>
      <c r="K24" s="64">
        <v>598</v>
      </c>
      <c r="L24" s="71">
        <f t="shared" si="6"/>
        <v>860</v>
      </c>
      <c r="M24" s="71">
        <v>441</v>
      </c>
      <c r="N24" s="64">
        <v>419</v>
      </c>
      <c r="O24" s="71">
        <f t="shared" si="7"/>
        <v>474</v>
      </c>
      <c r="P24" s="71">
        <v>221</v>
      </c>
      <c r="Q24" s="64">
        <v>253</v>
      </c>
      <c r="R24" s="71">
        <f t="shared" si="8"/>
        <v>231</v>
      </c>
      <c r="S24" s="71">
        <v>139</v>
      </c>
      <c r="T24" s="64">
        <v>92</v>
      </c>
      <c r="U24" s="71">
        <f t="shared" si="9"/>
        <v>79</v>
      </c>
      <c r="V24" s="71">
        <v>40</v>
      </c>
      <c r="W24" s="64">
        <v>39</v>
      </c>
      <c r="X24" s="71">
        <f t="shared" si="10"/>
        <v>41</v>
      </c>
      <c r="Y24" s="71">
        <v>23</v>
      </c>
      <c r="Z24" s="64">
        <v>18</v>
      </c>
    </row>
    <row r="25" spans="1:26" s="44" customFormat="1" ht="15" customHeight="1" x14ac:dyDescent="0.25">
      <c r="B25" s="69" t="s">
        <v>62</v>
      </c>
      <c r="C25" s="71">
        <f t="shared" si="1"/>
        <v>597</v>
      </c>
      <c r="D25" s="71">
        <f t="shared" si="2"/>
        <v>223</v>
      </c>
      <c r="E25" s="64">
        <f t="shared" si="3"/>
        <v>374</v>
      </c>
      <c r="F25" s="71">
        <f t="shared" si="4"/>
        <v>156</v>
      </c>
      <c r="G25" s="71">
        <v>56</v>
      </c>
      <c r="H25" s="64">
        <v>100</v>
      </c>
      <c r="I25" s="71">
        <f t="shared" si="5"/>
        <v>150</v>
      </c>
      <c r="J25" s="71">
        <v>43</v>
      </c>
      <c r="K25" s="64">
        <v>107</v>
      </c>
      <c r="L25" s="71">
        <f t="shared" si="6"/>
        <v>108</v>
      </c>
      <c r="M25" s="71">
        <v>41</v>
      </c>
      <c r="N25" s="64">
        <v>67</v>
      </c>
      <c r="O25" s="71">
        <f t="shared" si="7"/>
        <v>50</v>
      </c>
      <c r="P25" s="71">
        <v>24</v>
      </c>
      <c r="Q25" s="64">
        <v>26</v>
      </c>
      <c r="R25" s="71">
        <f t="shared" si="8"/>
        <v>32</v>
      </c>
      <c r="S25" s="71">
        <v>6</v>
      </c>
      <c r="T25" s="64">
        <v>26</v>
      </c>
      <c r="U25" s="71">
        <f t="shared" si="9"/>
        <v>12</v>
      </c>
      <c r="V25" s="71">
        <v>5</v>
      </c>
      <c r="W25" s="64">
        <v>7</v>
      </c>
      <c r="X25" s="71">
        <f t="shared" si="10"/>
        <v>89</v>
      </c>
      <c r="Y25" s="71">
        <v>48</v>
      </c>
      <c r="Z25" s="64">
        <v>41</v>
      </c>
    </row>
    <row r="26" spans="1:26" s="44" customFormat="1" ht="15" customHeight="1" x14ac:dyDescent="0.25">
      <c r="B26" s="69" t="s">
        <v>63</v>
      </c>
      <c r="C26" s="71">
        <f t="shared" si="1"/>
        <v>1720</v>
      </c>
      <c r="D26" s="71">
        <f t="shared" si="2"/>
        <v>535</v>
      </c>
      <c r="E26" s="64">
        <f t="shared" si="3"/>
        <v>1185</v>
      </c>
      <c r="F26" s="71">
        <f t="shared" si="4"/>
        <v>558</v>
      </c>
      <c r="G26" s="71">
        <v>196</v>
      </c>
      <c r="H26" s="64">
        <v>362</v>
      </c>
      <c r="I26" s="71">
        <f t="shared" si="5"/>
        <v>731</v>
      </c>
      <c r="J26" s="71">
        <v>216</v>
      </c>
      <c r="K26" s="64">
        <v>515</v>
      </c>
      <c r="L26" s="71">
        <f t="shared" si="6"/>
        <v>313</v>
      </c>
      <c r="M26" s="71">
        <v>69</v>
      </c>
      <c r="N26" s="64">
        <v>244</v>
      </c>
      <c r="O26" s="71">
        <f t="shared" si="7"/>
        <v>70</v>
      </c>
      <c r="P26" s="71">
        <v>28</v>
      </c>
      <c r="Q26" s="64">
        <v>42</v>
      </c>
      <c r="R26" s="71">
        <f t="shared" si="8"/>
        <v>26</v>
      </c>
      <c r="S26" s="71">
        <v>13</v>
      </c>
      <c r="T26" s="64">
        <v>13</v>
      </c>
      <c r="U26" s="71">
        <f t="shared" si="9"/>
        <v>15</v>
      </c>
      <c r="V26" s="71">
        <v>9</v>
      </c>
      <c r="W26" s="64">
        <v>6</v>
      </c>
      <c r="X26" s="71">
        <f t="shared" si="10"/>
        <v>7</v>
      </c>
      <c r="Y26" s="71">
        <v>4</v>
      </c>
      <c r="Z26" s="64">
        <v>3</v>
      </c>
    </row>
    <row r="27" spans="1:26" s="44" customFormat="1" ht="15" customHeight="1" x14ac:dyDescent="0.25">
      <c r="B27" s="69" t="s">
        <v>64</v>
      </c>
      <c r="C27" s="71">
        <f t="shared" si="1"/>
        <v>4805</v>
      </c>
      <c r="D27" s="71">
        <f t="shared" si="2"/>
        <v>1885</v>
      </c>
      <c r="E27" s="64">
        <f t="shared" si="3"/>
        <v>2920</v>
      </c>
      <c r="F27" s="71">
        <f t="shared" si="4"/>
        <v>2119</v>
      </c>
      <c r="G27" s="71">
        <v>880</v>
      </c>
      <c r="H27" s="64">
        <v>1239</v>
      </c>
      <c r="I27" s="71">
        <f t="shared" si="5"/>
        <v>1570</v>
      </c>
      <c r="J27" s="71">
        <v>554</v>
      </c>
      <c r="K27" s="64">
        <v>1016</v>
      </c>
      <c r="L27" s="71">
        <f t="shared" si="6"/>
        <v>501</v>
      </c>
      <c r="M27" s="71">
        <v>180</v>
      </c>
      <c r="N27" s="64">
        <v>321</v>
      </c>
      <c r="O27" s="71">
        <f t="shared" si="7"/>
        <v>315</v>
      </c>
      <c r="P27" s="71">
        <v>125</v>
      </c>
      <c r="Q27" s="64">
        <v>190</v>
      </c>
      <c r="R27" s="71">
        <f t="shared" si="8"/>
        <v>79</v>
      </c>
      <c r="S27" s="71">
        <v>31</v>
      </c>
      <c r="T27" s="64">
        <v>48</v>
      </c>
      <c r="U27" s="71">
        <f t="shared" si="9"/>
        <v>129</v>
      </c>
      <c r="V27" s="71">
        <v>71</v>
      </c>
      <c r="W27" s="64">
        <v>58</v>
      </c>
      <c r="X27" s="71">
        <f t="shared" si="10"/>
        <v>92</v>
      </c>
      <c r="Y27" s="71">
        <v>44</v>
      </c>
      <c r="Z27" s="64">
        <v>48</v>
      </c>
    </row>
    <row r="28" spans="1:26" s="44" customFormat="1" ht="15" customHeight="1" x14ac:dyDescent="0.25">
      <c r="B28" s="69" t="s">
        <v>65</v>
      </c>
      <c r="C28" s="71">
        <f t="shared" si="1"/>
        <v>1488</v>
      </c>
      <c r="D28" s="71">
        <f t="shared" si="2"/>
        <v>401</v>
      </c>
      <c r="E28" s="64">
        <f t="shared" si="3"/>
        <v>1087</v>
      </c>
      <c r="F28" s="71">
        <f t="shared" si="4"/>
        <v>522</v>
      </c>
      <c r="G28" s="71">
        <v>133</v>
      </c>
      <c r="H28" s="64">
        <v>389</v>
      </c>
      <c r="I28" s="71">
        <f t="shared" si="5"/>
        <v>515</v>
      </c>
      <c r="J28" s="71">
        <v>121</v>
      </c>
      <c r="K28" s="64">
        <v>394</v>
      </c>
      <c r="L28" s="71">
        <f t="shared" si="6"/>
        <v>288</v>
      </c>
      <c r="M28" s="71">
        <v>83</v>
      </c>
      <c r="N28" s="64">
        <v>205</v>
      </c>
      <c r="O28" s="71">
        <f t="shared" si="7"/>
        <v>96</v>
      </c>
      <c r="P28" s="71">
        <v>27</v>
      </c>
      <c r="Q28" s="64">
        <v>69</v>
      </c>
      <c r="R28" s="71">
        <f t="shared" si="8"/>
        <v>19</v>
      </c>
      <c r="S28" s="71">
        <v>9</v>
      </c>
      <c r="T28" s="64">
        <v>10</v>
      </c>
      <c r="U28" s="71">
        <f t="shared" si="9"/>
        <v>19</v>
      </c>
      <c r="V28" s="71">
        <v>12</v>
      </c>
      <c r="W28" s="64">
        <v>7</v>
      </c>
      <c r="X28" s="71">
        <f t="shared" si="10"/>
        <v>29</v>
      </c>
      <c r="Y28" s="71">
        <v>16</v>
      </c>
      <c r="Z28" s="64">
        <v>13</v>
      </c>
    </row>
    <row r="29" spans="1:26" s="44" customFormat="1" ht="15" customHeight="1" x14ac:dyDescent="0.25">
      <c r="B29" s="69" t="s">
        <v>66</v>
      </c>
      <c r="C29" s="71">
        <f t="shared" si="1"/>
        <v>27916</v>
      </c>
      <c r="D29" s="71">
        <f t="shared" si="2"/>
        <v>9052</v>
      </c>
      <c r="E29" s="64">
        <f t="shared" si="3"/>
        <v>18864</v>
      </c>
      <c r="F29" s="71">
        <f t="shared" si="4"/>
        <v>9651</v>
      </c>
      <c r="G29" s="71">
        <v>3009</v>
      </c>
      <c r="H29" s="64">
        <v>6642</v>
      </c>
      <c r="I29" s="71">
        <f t="shared" si="5"/>
        <v>9946</v>
      </c>
      <c r="J29" s="71">
        <v>2983</v>
      </c>
      <c r="K29" s="64">
        <v>6963</v>
      </c>
      <c r="L29" s="71">
        <f t="shared" si="6"/>
        <v>5337</v>
      </c>
      <c r="M29" s="71">
        <v>1760</v>
      </c>
      <c r="N29" s="64">
        <v>3577</v>
      </c>
      <c r="O29" s="71">
        <f t="shared" si="7"/>
        <v>1579</v>
      </c>
      <c r="P29" s="71">
        <v>605</v>
      </c>
      <c r="Q29" s="64">
        <v>974</v>
      </c>
      <c r="R29" s="71">
        <f t="shared" si="8"/>
        <v>553</v>
      </c>
      <c r="S29" s="71">
        <v>278</v>
      </c>
      <c r="T29" s="64">
        <v>275</v>
      </c>
      <c r="U29" s="71">
        <f t="shared" si="9"/>
        <v>342</v>
      </c>
      <c r="V29" s="71">
        <v>164</v>
      </c>
      <c r="W29" s="64">
        <v>178</v>
      </c>
      <c r="X29" s="71">
        <f t="shared" si="10"/>
        <v>508</v>
      </c>
      <c r="Y29" s="71">
        <v>253</v>
      </c>
      <c r="Z29" s="64">
        <v>255</v>
      </c>
    </row>
    <row r="30" spans="1:26" s="44" customFormat="1" ht="15" customHeight="1" x14ac:dyDescent="0.25">
      <c r="B30" s="75" t="s">
        <v>67</v>
      </c>
      <c r="C30" s="71">
        <f t="shared" si="1"/>
        <v>28023</v>
      </c>
      <c r="D30" s="71">
        <f t="shared" si="2"/>
        <v>9102</v>
      </c>
      <c r="E30" s="64">
        <f t="shared" si="3"/>
        <v>18921</v>
      </c>
      <c r="F30" s="71">
        <f t="shared" si="4"/>
        <v>8299</v>
      </c>
      <c r="G30" s="71">
        <v>2500</v>
      </c>
      <c r="H30" s="64">
        <v>5799</v>
      </c>
      <c r="I30" s="71">
        <f t="shared" si="5"/>
        <v>10369</v>
      </c>
      <c r="J30" s="71">
        <v>3099</v>
      </c>
      <c r="K30" s="64">
        <v>7270</v>
      </c>
      <c r="L30" s="71">
        <f t="shared" si="6"/>
        <v>5531</v>
      </c>
      <c r="M30" s="71">
        <v>1764</v>
      </c>
      <c r="N30" s="64">
        <v>3767</v>
      </c>
      <c r="O30" s="71">
        <f t="shared" si="7"/>
        <v>1866</v>
      </c>
      <c r="P30" s="71">
        <v>767</v>
      </c>
      <c r="Q30" s="64">
        <v>1099</v>
      </c>
      <c r="R30" s="71">
        <f t="shared" si="8"/>
        <v>757</v>
      </c>
      <c r="S30" s="71">
        <v>373</v>
      </c>
      <c r="T30" s="64">
        <v>384</v>
      </c>
      <c r="U30" s="71">
        <f t="shared" si="9"/>
        <v>672</v>
      </c>
      <c r="V30" s="71">
        <v>333</v>
      </c>
      <c r="W30" s="64">
        <v>339</v>
      </c>
      <c r="X30" s="71">
        <f t="shared" si="10"/>
        <v>529</v>
      </c>
      <c r="Y30" s="71">
        <v>266</v>
      </c>
      <c r="Z30" s="64">
        <v>263</v>
      </c>
    </row>
    <row r="31" spans="1:26" s="44" customFormat="1" ht="15" customHeight="1" x14ac:dyDescent="0.25">
      <c r="B31" s="69" t="s">
        <v>68</v>
      </c>
      <c r="C31" s="71">
        <f t="shared" si="1"/>
        <v>182</v>
      </c>
      <c r="D31" s="71">
        <f t="shared" si="2"/>
        <v>48</v>
      </c>
      <c r="E31" s="64">
        <f t="shared" si="3"/>
        <v>134</v>
      </c>
      <c r="F31" s="71">
        <f t="shared" si="4"/>
        <v>22</v>
      </c>
      <c r="G31" s="71">
        <v>11</v>
      </c>
      <c r="H31" s="64">
        <v>11</v>
      </c>
      <c r="I31" s="71">
        <f t="shared" si="5"/>
        <v>74</v>
      </c>
      <c r="J31" s="71">
        <v>18</v>
      </c>
      <c r="K31" s="64">
        <v>56</v>
      </c>
      <c r="L31" s="71">
        <f t="shared" si="6"/>
        <v>52</v>
      </c>
      <c r="M31" s="71">
        <v>8</v>
      </c>
      <c r="N31" s="64">
        <v>44</v>
      </c>
      <c r="O31" s="71">
        <f t="shared" si="7"/>
        <v>20</v>
      </c>
      <c r="P31" s="71">
        <v>4</v>
      </c>
      <c r="Q31" s="64">
        <v>16</v>
      </c>
      <c r="R31" s="71">
        <f t="shared" si="8"/>
        <v>11</v>
      </c>
      <c r="S31" s="71">
        <v>6</v>
      </c>
      <c r="T31" s="64">
        <v>5</v>
      </c>
      <c r="U31" s="71">
        <f t="shared" si="9"/>
        <v>3</v>
      </c>
      <c r="V31" s="71">
        <v>1</v>
      </c>
      <c r="W31" s="64">
        <v>2</v>
      </c>
      <c r="X31" s="71">
        <f t="shared" si="10"/>
        <v>0</v>
      </c>
      <c r="Y31" s="72">
        <v>0</v>
      </c>
      <c r="Z31" s="73">
        <v>0</v>
      </c>
    </row>
    <row r="32" spans="1:26" s="44" customFormat="1" ht="15" customHeight="1" x14ac:dyDescent="0.25">
      <c r="A32" s="54"/>
      <c r="B32" s="76" t="s">
        <v>90</v>
      </c>
      <c r="C32" s="77">
        <f t="shared" si="1"/>
        <v>62</v>
      </c>
      <c r="D32" s="77">
        <f t="shared" si="2"/>
        <v>19</v>
      </c>
      <c r="E32" s="68">
        <f t="shared" si="3"/>
        <v>43</v>
      </c>
      <c r="F32" s="77">
        <f t="shared" si="4"/>
        <v>0</v>
      </c>
      <c r="G32" s="78">
        <v>0</v>
      </c>
      <c r="H32" s="79">
        <v>0</v>
      </c>
      <c r="I32" s="77">
        <f t="shared" si="5"/>
        <v>3</v>
      </c>
      <c r="J32" s="77">
        <v>3</v>
      </c>
      <c r="K32" s="79">
        <v>0</v>
      </c>
      <c r="L32" s="77">
        <f t="shared" si="6"/>
        <v>43</v>
      </c>
      <c r="M32" s="77">
        <v>13</v>
      </c>
      <c r="N32" s="68">
        <v>30</v>
      </c>
      <c r="O32" s="77">
        <f t="shared" si="7"/>
        <v>14</v>
      </c>
      <c r="P32" s="77">
        <v>1</v>
      </c>
      <c r="Q32" s="68">
        <v>13</v>
      </c>
      <c r="R32" s="77">
        <f t="shared" si="8"/>
        <v>0</v>
      </c>
      <c r="S32" s="78">
        <v>0</v>
      </c>
      <c r="T32" s="79">
        <v>0</v>
      </c>
      <c r="U32" s="77">
        <f t="shared" si="9"/>
        <v>0</v>
      </c>
      <c r="V32" s="78">
        <v>0</v>
      </c>
      <c r="W32" s="79">
        <v>0</v>
      </c>
      <c r="X32" s="77">
        <f t="shared" si="10"/>
        <v>2</v>
      </c>
      <c r="Y32" s="77">
        <v>2</v>
      </c>
      <c r="Z32" s="79">
        <v>0</v>
      </c>
    </row>
    <row r="33" spans="1:26" s="8" customFormat="1" ht="14.1" customHeight="1" x14ac:dyDescent="0.25">
      <c r="A33" s="8" t="s">
        <v>22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45"/>
      <c r="U33" s="6"/>
      <c r="V33" s="6"/>
      <c r="W33" s="6"/>
      <c r="X33" s="6"/>
      <c r="Y33" s="6"/>
      <c r="Z33" s="6"/>
    </row>
    <row r="34" spans="1:26" s="8" customFormat="1" ht="15.6" customHeight="1" x14ac:dyDescent="0.25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6.5" customHeight="1" x14ac:dyDescent="0.25">
      <c r="A35" s="8"/>
    </row>
  </sheetData>
  <mergeCells count="13">
    <mergeCell ref="R6:T7"/>
    <mergeCell ref="U6:W7"/>
    <mergeCell ref="X6:Z7"/>
    <mergeCell ref="A5:B8"/>
    <mergeCell ref="C5:E5"/>
    <mergeCell ref="F5:Z5"/>
    <mergeCell ref="C6:C8"/>
    <mergeCell ref="D6:D8"/>
    <mergeCell ref="E6:E8"/>
    <mergeCell ref="F6:H7"/>
    <mergeCell ref="I6:K7"/>
    <mergeCell ref="L6:N7"/>
    <mergeCell ref="O6:Q7"/>
  </mergeCells>
  <phoneticPr fontId="21" type="noConversion"/>
  <conditionalFormatting sqref="C10">
    <cfRule type="expression" dxfId="24" priority="1" stopIfTrue="1">
      <formula>C10&lt;&gt;D10+E10</formula>
    </cfRule>
  </conditionalFormatting>
  <conditionalFormatting sqref="D10:E10">
    <cfRule type="expression" dxfId="23" priority="4" stopIfTrue="1">
      <formula>D10&lt;&gt;G10+J10+M10+P10+S10+V10+Y10</formula>
    </cfRule>
  </conditionalFormatting>
  <conditionalFormatting sqref="C11:C16 C18:C21 C23:C32">
    <cfRule type="expression" dxfId="22" priority="2" stopIfTrue="1">
      <formula>C11&lt;&gt;D11+E11</formula>
    </cfRule>
  </conditionalFormatting>
  <conditionalFormatting sqref="D11:E16 C17:E17 D18:E21 C22:E22 D23:E32">
    <cfRule type="expression" dxfId="21" priority="3" stopIfTrue="1">
      <formula>C11&lt;&gt;F11+I11+L11+O11+R11+U11+X11</formula>
    </cfRule>
  </conditionalFormatting>
  <conditionalFormatting sqref="F10 I10 L10 O10 R10 U10 X10">
    <cfRule type="expression" dxfId="20" priority="5" stopIfTrue="1">
      <formula>F10&lt;&gt;G10+H10</formula>
    </cfRule>
  </conditionalFormatting>
  <conditionalFormatting sqref="F11:F32 I11:I32 L11:L32 O11:O32 R11:R32 U11:U32 X11:X32">
    <cfRule type="expression" dxfId="19" priority="6" stopIfTrue="1">
      <formula>F11&lt;&gt;G11+H11</formula>
    </cfRule>
  </conditionalFormatting>
  <printOptions horizontalCentered="1" verticalCentered="1"/>
  <pageMargins left="0.23622047244094491" right="0.23622047244094491" top="0.65" bottom="0.65" header="0.35472440944881889" footer="0.35472440944881889"/>
  <pageSetup paperSize="0" scale="93" fitToWidth="0" fitToHeight="0" pageOrder="overThenDown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425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24</vt:i4>
      </vt:variant>
      <vt:variant>
        <vt:lpstr>已命名的範圍</vt:lpstr>
      </vt:variant>
      <vt:variant>
        <vt:i4>4</vt:i4>
      </vt:variant>
    </vt:vector>
  </HeadingPairs>
  <TitlesOfParts>
    <vt:vector size="28" baseType="lpstr">
      <vt:lpstr>歷年資料(112年~)</vt:lpstr>
      <vt:lpstr>112年</vt:lpstr>
      <vt:lpstr>歷年資料(100年~111年)</vt:lpstr>
      <vt:lpstr>歷年資料(92年~99年)</vt:lpstr>
      <vt:lpstr>111年</vt:lpstr>
      <vt:lpstr>110年</vt:lpstr>
      <vt:lpstr>109年</vt:lpstr>
      <vt:lpstr>108年</vt:lpstr>
      <vt:lpstr>107年</vt:lpstr>
      <vt:lpstr>106年</vt:lpstr>
      <vt:lpstr>105年</vt:lpstr>
      <vt:lpstr>104年</vt:lpstr>
      <vt:lpstr>103年</vt:lpstr>
      <vt:lpstr>102年</vt:lpstr>
      <vt:lpstr>101年</vt:lpstr>
      <vt:lpstr>100年</vt:lpstr>
      <vt:lpstr>99年</vt:lpstr>
      <vt:lpstr>98年</vt:lpstr>
      <vt:lpstr>97年</vt:lpstr>
      <vt:lpstr>96年</vt:lpstr>
      <vt:lpstr>95年</vt:lpstr>
      <vt:lpstr>94年</vt:lpstr>
      <vt:lpstr>93年</vt:lpstr>
      <vt:lpstr>92年</vt:lpstr>
      <vt:lpstr>'104年'!Print_Area</vt:lpstr>
      <vt:lpstr>'105年'!Print_Area</vt:lpstr>
      <vt:lpstr>'106年'!Print_Area</vt:lpstr>
      <vt:lpstr>'107年'!Print_Area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張文芬</dc:creator>
  <cp:lastModifiedBy>user</cp:lastModifiedBy>
  <cp:revision>16</cp:revision>
  <cp:lastPrinted>2024-03-29T05:50:33Z</cp:lastPrinted>
  <dcterms:created xsi:type="dcterms:W3CDTF">2004-02-25T17:35:10Z</dcterms:created>
  <dcterms:modified xsi:type="dcterms:W3CDTF">2024-03-29T07:09:02Z</dcterms:modified>
</cp:coreProperties>
</file>