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工作資料-依倫(1110930~)\6.性平業務(1100621移交美岑-1111122-移交依倫)\a-性別統計指標\113年性別統計指標\04-11303簽陳&amp;最後上網版\附件1-113年3月上網版\"/>
    </mc:Choice>
  </mc:AlternateContent>
  <bookViews>
    <workbookView xWindow="11430" yWindow="0" windowWidth="11715" windowHeight="12330" activeTab="1"/>
  </bookViews>
  <sheets>
    <sheet name="歷年資料(112年~)" sheetId="33" r:id="rId1"/>
    <sheet name="112年" sheetId="32" r:id="rId2"/>
    <sheet name="歷年資料(94年~111年)" sheetId="13" r:id="rId3"/>
    <sheet name="111年 " sheetId="31" r:id="rId4"/>
    <sheet name="110年 " sheetId="30" r:id="rId5"/>
    <sheet name="109年" sheetId="29" r:id="rId6"/>
    <sheet name="108年" sheetId="28" r:id="rId7"/>
    <sheet name="107年" sheetId="27" r:id="rId8"/>
    <sheet name="106年" sheetId="26" r:id="rId9"/>
    <sheet name="105年" sheetId="25" r:id="rId10"/>
    <sheet name="104年" sheetId="24" r:id="rId11"/>
    <sheet name="103年" sheetId="23" r:id="rId12"/>
    <sheet name="102年" sheetId="22" r:id="rId13"/>
    <sheet name="101年" sheetId="21" r:id="rId14"/>
    <sheet name="100年" sheetId="20" r:id="rId15"/>
    <sheet name="99年" sheetId="14" r:id="rId16"/>
    <sheet name="98年" sheetId="15" r:id="rId17"/>
    <sheet name="97年" sheetId="16" r:id="rId18"/>
    <sheet name="96年" sheetId="17" r:id="rId19"/>
    <sheet name="95年" sheetId="18" r:id="rId20"/>
    <sheet name="94年" sheetId="19" r:id="rId21"/>
  </sheets>
  <calcPr calcId="162913"/>
</workbook>
</file>

<file path=xl/calcChain.xml><?xml version="1.0" encoding="utf-8"?>
<calcChain xmlns="http://schemas.openxmlformats.org/spreadsheetml/2006/main">
  <c r="K6" i="32" l="1"/>
  <c r="K7" i="33" s="1"/>
  <c r="C16" i="32"/>
  <c r="C15" i="32"/>
  <c r="C14" i="32"/>
  <c r="C13" i="32"/>
  <c r="C12" i="32"/>
  <c r="C11" i="32"/>
  <c r="C10" i="32"/>
  <c r="C9" i="32"/>
  <c r="C8" i="32"/>
  <c r="C7" i="32"/>
  <c r="J6" i="32"/>
  <c r="J7" i="33" s="1"/>
  <c r="I6" i="32"/>
  <c r="I7" i="33" s="1"/>
  <c r="H6" i="32"/>
  <c r="H7" i="33" s="1"/>
  <c r="G6" i="32"/>
  <c r="G7" i="33" s="1"/>
  <c r="F6" i="32"/>
  <c r="F7" i="33" s="1"/>
  <c r="E6" i="32"/>
  <c r="E7" i="33" s="1"/>
  <c r="D6" i="32"/>
  <c r="D7" i="33" s="1"/>
  <c r="C6" i="32" l="1"/>
  <c r="C7" i="33" s="1"/>
  <c r="G7" i="31"/>
  <c r="H7" i="31"/>
  <c r="I7" i="31"/>
  <c r="J7" i="31"/>
  <c r="K7" i="31"/>
  <c r="F7" i="31"/>
  <c r="C18" i="31" l="1"/>
  <c r="C17" i="31"/>
  <c r="C16" i="31"/>
  <c r="C15" i="31"/>
  <c r="C14" i="31"/>
  <c r="C13" i="31"/>
  <c r="C12" i="31"/>
  <c r="C11" i="31"/>
  <c r="C10" i="31"/>
  <c r="C9" i="31"/>
  <c r="C8" i="31"/>
  <c r="E7" i="31"/>
  <c r="D7" i="31"/>
  <c r="C7" i="31" l="1"/>
  <c r="C18" i="30"/>
  <c r="C17" i="30"/>
  <c r="C16" i="30"/>
  <c r="C15" i="30"/>
  <c r="C14" i="30"/>
  <c r="C13" i="30"/>
  <c r="C12" i="30"/>
  <c r="C11" i="30"/>
  <c r="C10" i="30"/>
  <c r="C9" i="30"/>
  <c r="C8" i="30"/>
  <c r="K7" i="30"/>
  <c r="J7" i="30"/>
  <c r="I7" i="30"/>
  <c r="H7" i="30"/>
  <c r="G7" i="30"/>
  <c r="F7" i="30"/>
  <c r="E7" i="30"/>
  <c r="D7" i="30"/>
  <c r="C7" i="30" l="1"/>
  <c r="C18" i="29"/>
  <c r="C17" i="29"/>
  <c r="C16" i="29"/>
  <c r="C15" i="29"/>
  <c r="C14" i="29"/>
  <c r="C13" i="29"/>
  <c r="C12" i="29"/>
  <c r="C11" i="29"/>
  <c r="C10" i="29"/>
  <c r="C9" i="29"/>
  <c r="C8" i="29"/>
  <c r="K7" i="29"/>
  <c r="O22" i="13" s="1"/>
  <c r="J7" i="29"/>
  <c r="N22" i="13" s="1"/>
  <c r="I7" i="29"/>
  <c r="M22" i="13" s="1"/>
  <c r="H7" i="29"/>
  <c r="L22" i="13" s="1"/>
  <c r="G7" i="29"/>
  <c r="K22" i="13" s="1"/>
  <c r="F7" i="29"/>
  <c r="J22" i="13" s="1"/>
  <c r="E7" i="29"/>
  <c r="E22" i="13" s="1"/>
  <c r="D7" i="29"/>
  <c r="D22" i="13" s="1"/>
  <c r="C7" i="29" l="1"/>
  <c r="C22" i="13" s="1"/>
  <c r="C10" i="28"/>
  <c r="C19" i="28" l="1"/>
  <c r="C18" i="28"/>
  <c r="C17" i="28"/>
  <c r="C16" i="28"/>
  <c r="C15" i="28"/>
  <c r="C14" i="28"/>
  <c r="C13" i="28"/>
  <c r="C12" i="28"/>
  <c r="C11" i="28"/>
  <c r="C9" i="28"/>
  <c r="C8" i="28"/>
  <c r="K7" i="28"/>
  <c r="O21" i="13" s="1"/>
  <c r="J7" i="28"/>
  <c r="N21" i="13" s="1"/>
  <c r="I7" i="28"/>
  <c r="M21" i="13" s="1"/>
  <c r="H7" i="28"/>
  <c r="L21" i="13" s="1"/>
  <c r="G7" i="28"/>
  <c r="K21" i="13" s="1"/>
  <c r="F7" i="28"/>
  <c r="J21" i="13" s="1"/>
  <c r="E7" i="28"/>
  <c r="E21" i="13" s="1"/>
  <c r="D7" i="28"/>
  <c r="D21" i="13" s="1"/>
  <c r="C7" i="28" l="1"/>
  <c r="C21" i="13" s="1"/>
  <c r="C19" i="27"/>
  <c r="C18" i="27"/>
  <c r="C17" i="27"/>
  <c r="C16" i="27"/>
  <c r="C15" i="27"/>
  <c r="C14" i="27"/>
  <c r="C13" i="27"/>
  <c r="C12" i="27"/>
  <c r="C11" i="27"/>
  <c r="C10" i="27"/>
  <c r="C9" i="27"/>
  <c r="C8" i="27"/>
  <c r="C7" i="27" l="1"/>
  <c r="C20" i="13" s="1"/>
  <c r="K7" i="27"/>
  <c r="O20" i="13" s="1"/>
  <c r="J7" i="27"/>
  <c r="N20" i="13" s="1"/>
  <c r="I7" i="27"/>
  <c r="M20" i="13" s="1"/>
  <c r="H7" i="27"/>
  <c r="L20" i="13" s="1"/>
  <c r="G7" i="27"/>
  <c r="K20" i="13" s="1"/>
  <c r="F7" i="27"/>
  <c r="J20" i="13" s="1"/>
  <c r="E7" i="27"/>
  <c r="E20" i="13" s="1"/>
  <c r="D7" i="27"/>
  <c r="D20" i="13" s="1"/>
  <c r="F7" i="26" l="1"/>
  <c r="G7" i="26"/>
  <c r="H7" i="26"/>
  <c r="I7" i="26"/>
  <c r="J7" i="26"/>
  <c r="K7" i="26"/>
  <c r="E7" i="26"/>
  <c r="D7" i="26"/>
  <c r="C7" i="26" l="1"/>
  <c r="C17" i="26"/>
  <c r="C19" i="26"/>
  <c r="C9" i="26"/>
  <c r="C10" i="26"/>
  <c r="C11" i="26"/>
  <c r="C12" i="26"/>
  <c r="C13" i="26"/>
  <c r="C14" i="26"/>
  <c r="C15" i="26"/>
  <c r="C16" i="26"/>
  <c r="C18" i="26"/>
  <c r="C8" i="26"/>
  <c r="C19" i="13" l="1"/>
  <c r="O19" i="13"/>
  <c r="N19" i="13"/>
  <c r="M19" i="13"/>
  <c r="L19" i="13"/>
  <c r="K19" i="13"/>
  <c r="J19" i="13"/>
  <c r="E19" i="13"/>
  <c r="D19" i="13"/>
  <c r="E7" i="25" l="1"/>
  <c r="F7" i="25"/>
  <c r="F18" i="13" s="1"/>
  <c r="G7" i="25"/>
  <c r="H7" i="25"/>
  <c r="H18" i="13" s="1"/>
  <c r="I7" i="25"/>
  <c r="I18" i="13" s="1"/>
  <c r="J7" i="25"/>
  <c r="J18" i="13" s="1"/>
  <c r="K7" i="25"/>
  <c r="K18" i="13" s="1"/>
  <c r="L7" i="25"/>
  <c r="L18" i="13" s="1"/>
  <c r="M7" i="25"/>
  <c r="N7" i="25"/>
  <c r="N18" i="13" s="1"/>
  <c r="O7" i="25"/>
  <c r="O18" i="13" s="1"/>
  <c r="D7" i="25"/>
  <c r="D18" i="13" s="1"/>
  <c r="C8" i="25"/>
  <c r="C9" i="25"/>
  <c r="C10" i="25"/>
  <c r="C11" i="25"/>
  <c r="C12" i="25"/>
  <c r="C13" i="25"/>
  <c r="C14" i="25"/>
  <c r="C15" i="25"/>
  <c r="C16" i="25"/>
  <c r="C17" i="25"/>
  <c r="C7" i="25"/>
  <c r="C18" i="13" s="1"/>
  <c r="M18" i="13"/>
  <c r="G18" i="13"/>
  <c r="E18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7" i="13"/>
  <c r="C14" i="13"/>
  <c r="C13" i="13"/>
  <c r="C12" i="13"/>
  <c r="C11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O7" i="23"/>
  <c r="O16" i="13" s="1"/>
  <c r="N7" i="23"/>
  <c r="N16" i="13" s="1"/>
  <c r="M7" i="23"/>
  <c r="M16" i="13" s="1"/>
  <c r="L7" i="23"/>
  <c r="L16" i="13" s="1"/>
  <c r="K7" i="23"/>
  <c r="K16" i="13" s="1"/>
  <c r="J7" i="23"/>
  <c r="J16" i="13" s="1"/>
  <c r="I7" i="23"/>
  <c r="I16" i="13" s="1"/>
  <c r="H7" i="23"/>
  <c r="H16" i="13" s="1"/>
  <c r="G7" i="23"/>
  <c r="G16" i="13" s="1"/>
  <c r="F7" i="23"/>
  <c r="F16" i="13" s="1"/>
  <c r="E7" i="23"/>
  <c r="E16" i="13" s="1"/>
  <c r="D7" i="23"/>
  <c r="D16" i="13" s="1"/>
  <c r="C7" i="23"/>
  <c r="C16" i="13" s="1"/>
  <c r="D7" i="22"/>
  <c r="D15" i="13" s="1"/>
  <c r="E7" i="22"/>
  <c r="E15" i="13" s="1"/>
  <c r="F7" i="22"/>
  <c r="F15" i="13" s="1"/>
  <c r="G7" i="22"/>
  <c r="G15" i="13" s="1"/>
  <c r="H7" i="22"/>
  <c r="H15" i="13" s="1"/>
  <c r="I7" i="22"/>
  <c r="I15" i="13" s="1"/>
  <c r="J7" i="22"/>
  <c r="J15" i="13" s="1"/>
  <c r="K7" i="22"/>
  <c r="K15" i="13" s="1"/>
  <c r="L7" i="22"/>
  <c r="L15" i="13" s="1"/>
  <c r="M7" i="22"/>
  <c r="M15" i="13" s="1"/>
  <c r="N7" i="22"/>
  <c r="N15" i="13" s="1"/>
  <c r="O7" i="22"/>
  <c r="O15" i="13" s="1"/>
  <c r="C7" i="22"/>
  <c r="C15" i="13" s="1"/>
</calcChain>
</file>

<file path=xl/sharedStrings.xml><?xml version="1.0" encoding="utf-8"?>
<sst xmlns="http://schemas.openxmlformats.org/spreadsheetml/2006/main" count="839" uniqueCount="143">
  <si>
    <t>教育程度</t>
  </si>
  <si>
    <t>年齡</t>
  </si>
  <si>
    <t>碩士以上</t>
  </si>
  <si>
    <t>大學</t>
  </si>
  <si>
    <t>專科</t>
  </si>
  <si>
    <t>70歲以上</t>
  </si>
  <si>
    <t>高中(職)</t>
  </si>
  <si>
    <t>20~29歲</t>
  </si>
  <si>
    <t>30~39歲</t>
  </si>
  <si>
    <t>40~49歲</t>
  </si>
  <si>
    <t>50~59歲</t>
  </si>
  <si>
    <t>60~69歲</t>
  </si>
  <si>
    <t>(1家)</t>
  </si>
  <si>
    <t>二.環保志義工及環保團體</t>
    <phoneticPr fontId="2" type="noConversion"/>
  </si>
  <si>
    <t>（ ５）環境保護財團法人基金會監察人數</t>
    <phoneticPr fontId="2" type="noConversion"/>
  </si>
  <si>
    <t>期底別
及
地區別</t>
    <phoneticPr fontId="2" type="noConversion"/>
  </si>
  <si>
    <t>總計</t>
    <phoneticPr fontId="2" type="noConversion"/>
  </si>
  <si>
    <t>合計</t>
    <phoneticPr fontId="2" type="noConversion"/>
  </si>
  <si>
    <t>男</t>
    <phoneticPr fontId="2" type="noConversion"/>
  </si>
  <si>
    <t>女</t>
    <phoneticPr fontId="2" type="noConversion"/>
  </si>
  <si>
    <t>資料來源：環保署綜計處。</t>
    <phoneticPr fontId="2" type="noConversion"/>
  </si>
  <si>
    <t>94年</t>
    <phoneticPr fontId="2" type="noConversion"/>
  </si>
  <si>
    <t>95年</t>
    <phoneticPr fontId="2" type="noConversion"/>
  </si>
  <si>
    <t>96年</t>
    <phoneticPr fontId="2" type="noConversion"/>
  </si>
  <si>
    <t>97年</t>
    <phoneticPr fontId="2" type="noConversion"/>
  </si>
  <si>
    <t>98年</t>
    <phoneticPr fontId="2" type="noConversion"/>
  </si>
  <si>
    <t>99年</t>
    <phoneticPr fontId="2" type="noConversion"/>
  </si>
  <si>
    <t>單位：人</t>
    <phoneticPr fontId="2" type="noConversion"/>
  </si>
  <si>
    <t>單位：人</t>
    <phoneticPr fontId="2" type="noConversion"/>
  </si>
  <si>
    <t>(9家)</t>
    <phoneticPr fontId="2" type="noConversion"/>
  </si>
  <si>
    <t>高雄市</t>
    <phoneticPr fontId="2" type="noConversion"/>
  </si>
  <si>
    <t>(1家)</t>
    <phoneticPr fontId="2" type="noConversion"/>
  </si>
  <si>
    <t>新竹縣</t>
    <phoneticPr fontId="2" type="noConversion"/>
  </si>
  <si>
    <t>宜蘭縣</t>
    <phoneticPr fontId="2" type="noConversion"/>
  </si>
  <si>
    <t>新竹市</t>
    <phoneticPr fontId="2" type="noConversion"/>
  </si>
  <si>
    <t>(11家)</t>
    <phoneticPr fontId="2" type="noConversion"/>
  </si>
  <si>
    <t>(12家)</t>
    <phoneticPr fontId="2" type="noConversion"/>
  </si>
  <si>
    <t>(2家)</t>
    <phoneticPr fontId="2" type="noConversion"/>
  </si>
  <si>
    <t>(14家)</t>
    <phoneticPr fontId="2" type="noConversion"/>
  </si>
  <si>
    <t>(4家)</t>
    <phoneticPr fontId="2" type="noConversion"/>
  </si>
  <si>
    <t>(17家)</t>
    <phoneticPr fontId="2" type="noConversion"/>
  </si>
  <si>
    <t>苗栗縣</t>
    <phoneticPr fontId="2" type="noConversion"/>
  </si>
  <si>
    <t>期底別</t>
    <phoneticPr fontId="2" type="noConversion"/>
  </si>
  <si>
    <t>二.環保志義工及環保團體</t>
    <phoneticPr fontId="2" type="noConversion"/>
  </si>
  <si>
    <t>（ ５）環境保護財團法人基金會監察人數</t>
    <phoneticPr fontId="2" type="noConversion"/>
  </si>
  <si>
    <t>單位：人</t>
    <phoneticPr fontId="2" type="noConversion"/>
  </si>
  <si>
    <t>期底別
及
地區別</t>
    <phoneticPr fontId="2" type="noConversion"/>
  </si>
  <si>
    <t>總計</t>
    <phoneticPr fontId="2" type="noConversion"/>
  </si>
  <si>
    <t>合計</t>
    <phoneticPr fontId="2" type="noConversion"/>
  </si>
  <si>
    <t>男</t>
    <phoneticPr fontId="2" type="noConversion"/>
  </si>
  <si>
    <t>女</t>
    <phoneticPr fontId="2" type="noConversion"/>
  </si>
  <si>
    <t>資料來源：環保署綜計處。</t>
    <phoneticPr fontId="2" type="noConversion"/>
  </si>
  <si>
    <t>100年</t>
  </si>
  <si>
    <t>(18家)</t>
  </si>
  <si>
    <t>高雄市</t>
  </si>
  <si>
    <t>(2家)</t>
  </si>
  <si>
    <t>新北市</t>
  </si>
  <si>
    <t>(4家)</t>
  </si>
  <si>
    <t>(3家)</t>
  </si>
  <si>
    <t>新竹縣</t>
  </si>
  <si>
    <t>新竹市</t>
  </si>
  <si>
    <t>苗栗縣</t>
  </si>
  <si>
    <t>101年</t>
    <phoneticPr fontId="2" type="noConversion"/>
  </si>
  <si>
    <t>(19家)</t>
  </si>
  <si>
    <t>102年</t>
    <phoneticPr fontId="2" type="noConversion"/>
  </si>
  <si>
    <t>彰化縣</t>
    <phoneticPr fontId="2" type="noConversion"/>
  </si>
  <si>
    <t>(1家)</t>
    <phoneticPr fontId="2" type="noConversion"/>
  </si>
  <si>
    <t>(2家)</t>
    <phoneticPr fontId="2" type="noConversion"/>
  </si>
  <si>
    <t>二.環保志義工及環保團體</t>
    <phoneticPr fontId="2" type="noConversion"/>
  </si>
  <si>
    <t>（ ５）環境保護財團法人基金會監察人數</t>
    <phoneticPr fontId="2" type="noConversion"/>
  </si>
  <si>
    <t>期底別
及
地區別</t>
    <phoneticPr fontId="2" type="noConversion"/>
  </si>
  <si>
    <t>總計</t>
    <phoneticPr fontId="2" type="noConversion"/>
  </si>
  <si>
    <t>合計</t>
    <phoneticPr fontId="2" type="noConversion"/>
  </si>
  <si>
    <t>男</t>
    <phoneticPr fontId="2" type="noConversion"/>
  </si>
  <si>
    <t>女</t>
    <phoneticPr fontId="2" type="noConversion"/>
  </si>
  <si>
    <t>103年</t>
    <phoneticPr fontId="2" type="noConversion"/>
  </si>
  <si>
    <t>(21家)</t>
    <phoneticPr fontId="2" type="noConversion"/>
  </si>
  <si>
    <t>(4家)</t>
    <phoneticPr fontId="2" type="noConversion"/>
  </si>
  <si>
    <t>(2家)</t>
    <phoneticPr fontId="2" type="noConversion"/>
  </si>
  <si>
    <t>(1家)</t>
    <phoneticPr fontId="2" type="noConversion"/>
  </si>
  <si>
    <t>彰化縣</t>
    <phoneticPr fontId="2" type="noConversion"/>
  </si>
  <si>
    <t>澎湖縣</t>
    <phoneticPr fontId="2" type="noConversion"/>
  </si>
  <si>
    <t>資料來源：環保署綜計處。</t>
    <phoneticPr fontId="2" type="noConversion"/>
  </si>
  <si>
    <t>104年</t>
    <phoneticPr fontId="2" type="noConversion"/>
  </si>
  <si>
    <t>103年</t>
  </si>
  <si>
    <t>(22家)</t>
  </si>
  <si>
    <t>桃園市</t>
  </si>
  <si>
    <t>彰化縣</t>
  </si>
  <si>
    <t>澎湖縣</t>
  </si>
  <si>
    <t>105年</t>
  </si>
  <si>
    <t>105年</t>
    <phoneticPr fontId="2" type="noConversion"/>
  </si>
  <si>
    <t>104年</t>
  </si>
  <si>
    <t>（ ５）環境保護財團法人基金會監察人數</t>
    <phoneticPr fontId="2" type="noConversion"/>
  </si>
  <si>
    <t>(6家)</t>
    <phoneticPr fontId="2" type="noConversion"/>
  </si>
  <si>
    <t>106年</t>
  </si>
  <si>
    <t>106年</t>
    <phoneticPr fontId="2" type="noConversion"/>
  </si>
  <si>
    <t>(2家)</t>
    <phoneticPr fontId="2" type="noConversion"/>
  </si>
  <si>
    <t>（ ５）環境保護財團法人基金會監察人數</t>
    <phoneticPr fontId="2" type="noConversion"/>
  </si>
  <si>
    <t>宜蘭縣</t>
    <phoneticPr fontId="2" type="noConversion"/>
  </si>
  <si>
    <t>(1家)</t>
    <phoneticPr fontId="2" type="noConversion"/>
  </si>
  <si>
    <t>(1家)</t>
    <phoneticPr fontId="2" type="noConversion"/>
  </si>
  <si>
    <t>(2家)</t>
    <phoneticPr fontId="2" type="noConversion"/>
  </si>
  <si>
    <t>(7家)</t>
    <phoneticPr fontId="2" type="noConversion"/>
  </si>
  <si>
    <t>(20家)</t>
    <phoneticPr fontId="2" type="noConversion"/>
  </si>
  <si>
    <t>…</t>
    <phoneticPr fontId="2" type="noConversion"/>
  </si>
  <si>
    <t>107年</t>
  </si>
  <si>
    <t>107年</t>
    <phoneticPr fontId="2" type="noConversion"/>
  </si>
  <si>
    <t>（５）環境保護財團法人基金會監察人數</t>
    <phoneticPr fontId="2" type="noConversion"/>
  </si>
  <si>
    <t>(7家)</t>
  </si>
  <si>
    <t>（５）環境保護財團法人基金會監察人數</t>
    <phoneticPr fontId="2" type="noConversion"/>
  </si>
  <si>
    <t>108年</t>
  </si>
  <si>
    <t>108年</t>
    <phoneticPr fontId="2" type="noConversion"/>
  </si>
  <si>
    <t>(14家)</t>
    <phoneticPr fontId="2" type="noConversion"/>
  </si>
  <si>
    <t>(2家)</t>
    <phoneticPr fontId="2" type="noConversion"/>
  </si>
  <si>
    <t>新北市</t>
    <phoneticPr fontId="2" type="noConversion"/>
  </si>
  <si>
    <t>澎湖縣</t>
    <phoneticPr fontId="2" type="noConversion"/>
  </si>
  <si>
    <t>(3家)</t>
    <phoneticPr fontId="2" type="noConversion"/>
  </si>
  <si>
    <t>(6家)</t>
    <phoneticPr fontId="2" type="noConversion"/>
  </si>
  <si>
    <t>109年</t>
    <phoneticPr fontId="2" type="noConversion"/>
  </si>
  <si>
    <t>109年</t>
    <phoneticPr fontId="2" type="noConversion"/>
  </si>
  <si>
    <t>(15家)</t>
    <phoneticPr fontId="2" type="noConversion"/>
  </si>
  <si>
    <t>(0家)</t>
    <phoneticPr fontId="2" type="noConversion"/>
  </si>
  <si>
    <t>110年</t>
    <phoneticPr fontId="2" type="noConversion"/>
  </si>
  <si>
    <t>110年</t>
  </si>
  <si>
    <t>(16家)</t>
    <phoneticPr fontId="2" type="noConversion"/>
  </si>
  <si>
    <t>(5家)</t>
    <phoneticPr fontId="2" type="noConversion"/>
  </si>
  <si>
    <t>111年</t>
    <phoneticPr fontId="2" type="noConversion"/>
  </si>
  <si>
    <t>-</t>
    <phoneticPr fontId="2" type="noConversion"/>
  </si>
  <si>
    <t>111年</t>
    <phoneticPr fontId="2" type="noConversion"/>
  </si>
  <si>
    <t>資料來源：環境部環境保護司。</t>
    <phoneticPr fontId="2" type="noConversion"/>
  </si>
  <si>
    <t>112年</t>
    <phoneticPr fontId="2" type="noConversion"/>
  </si>
  <si>
    <t>(13家)</t>
    <phoneticPr fontId="2" type="noConversion"/>
  </si>
  <si>
    <t>（9）環境保護財團法人基金會監察人數</t>
    <phoneticPr fontId="2" type="noConversion"/>
  </si>
  <si>
    <t>備        註：括弧內為設有董事之基金會家數。</t>
    <phoneticPr fontId="2" type="noConversion"/>
  </si>
  <si>
    <t>備        註：括弧內為設有監事之基金會家數。</t>
    <phoneticPr fontId="2" type="noConversion"/>
  </si>
  <si>
    <t>說　　明：106年起，教育程度非本署「環境保護署審查環境保護財團法人設立許可及監督要點」規定之提送資料，無資料提供。</t>
    <phoneticPr fontId="2" type="noConversion"/>
  </si>
  <si>
    <t>臺北市</t>
  </si>
  <si>
    <t>臺中市</t>
  </si>
  <si>
    <t>臺南市</t>
  </si>
  <si>
    <t>臺南縣</t>
  </si>
  <si>
    <t>臺中縣</t>
  </si>
  <si>
    <t>臺北縣</t>
  </si>
  <si>
    <t>臺中縣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</si>
</sst>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9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b/>
      <sz val="14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b/>
      <sz val="16"/>
      <color indexed="8"/>
      <name val="新細明體"/>
      <family val="1"/>
      <charset val="136"/>
    </font>
    <font>
      <sz val="10"/>
      <color indexed="8"/>
      <name val="新細明體"/>
      <family val="1"/>
      <charset val="136"/>
    </font>
    <font>
      <b/>
      <sz val="14"/>
      <color theme="1"/>
      <name val="新細明體"/>
      <family val="1"/>
      <charset val="136"/>
    </font>
    <font>
      <b/>
      <sz val="16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4"/>
      <color theme="1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1"/>
      <color indexed="8"/>
      <name val="新細明體"/>
      <family val="1"/>
      <charset val="136"/>
    </font>
    <font>
      <sz val="11"/>
      <color theme="1"/>
      <name val="新細明體"/>
      <family val="1"/>
      <charset val="136"/>
    </font>
    <font>
      <sz val="11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3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1" fontId="5" fillId="0" borderId="3" xfId="0" applyNumberFormat="1" applyFont="1" applyBorder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41" fontId="5" fillId="0" borderId="5" xfId="0" applyNumberFormat="1" applyFont="1" applyBorder="1" applyAlignment="1">
      <alignment horizontal="center" vertical="center"/>
    </xf>
    <xf numFmtId="41" fontId="5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41" fontId="5" fillId="2" borderId="0" xfId="0" applyNumberFormat="1" applyFont="1" applyFill="1" applyAlignment="1">
      <alignment horizontal="center" vertical="center"/>
    </xf>
    <xf numFmtId="41" fontId="5" fillId="2" borderId="4" xfId="0" applyNumberFormat="1" applyFont="1" applyFill="1" applyBorder="1" applyAlignment="1">
      <alignment horizontal="center" vertical="center"/>
    </xf>
    <xf numFmtId="41" fontId="9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3" fillId="0" borderId="4" xfId="0" applyFont="1" applyBorder="1" applyAlignment="1">
      <alignment horizontal="right" vertical="center"/>
    </xf>
    <xf numFmtId="0" fontId="14" fillId="0" borderId="0" xfId="0" applyFont="1"/>
    <xf numFmtId="41" fontId="5" fillId="0" borderId="0" xfId="0" applyNumberFormat="1" applyFont="1" applyAlignment="1">
      <alignment horizontal="right" vertical="center"/>
    </xf>
    <xf numFmtId="41" fontId="15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1" fontId="16" fillId="0" borderId="3" xfId="0" applyNumberFormat="1" applyFont="1" applyBorder="1" applyAlignment="1">
      <alignment horizontal="center" vertical="center"/>
    </xf>
    <xf numFmtId="41" fontId="16" fillId="0" borderId="0" xfId="0" applyNumberFormat="1" applyFont="1" applyAlignment="1">
      <alignment horizontal="center" vertical="center"/>
    </xf>
    <xf numFmtId="41" fontId="16" fillId="2" borderId="0" xfId="0" applyNumberFormat="1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41" fontId="18" fillId="0" borderId="0" xfId="0" applyNumberFormat="1" applyFont="1" applyAlignment="1">
      <alignment vertical="center"/>
    </xf>
    <xf numFmtId="41" fontId="18" fillId="2" borderId="0" xfId="0" applyNumberFormat="1" applyFont="1" applyFill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right" vertical="center"/>
    </xf>
    <xf numFmtId="41" fontId="16" fillId="0" borderId="5" xfId="0" applyNumberFormat="1" applyFont="1" applyBorder="1" applyAlignment="1">
      <alignment horizontal="center" vertical="center"/>
    </xf>
    <xf numFmtId="41" fontId="18" fillId="0" borderId="4" xfId="0" applyNumberFormat="1" applyFont="1" applyBorder="1" applyAlignment="1">
      <alignment vertical="center"/>
    </xf>
    <xf numFmtId="41" fontId="18" fillId="2" borderId="4" xfId="0" applyNumberFormat="1" applyFont="1" applyFill="1" applyBorder="1" applyAlignment="1">
      <alignment vertical="center"/>
    </xf>
    <xf numFmtId="41" fontId="16" fillId="0" borderId="4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right" vertical="center"/>
    </xf>
    <xf numFmtId="41" fontId="18" fillId="0" borderId="4" xfId="0" applyNumberFormat="1" applyFont="1" applyBorder="1"/>
    <xf numFmtId="41" fontId="18" fillId="2" borderId="4" xfId="0" applyNumberFormat="1" applyFont="1" applyFill="1" applyBorder="1"/>
    <xf numFmtId="41" fontId="18" fillId="0" borderId="0" xfId="0" applyNumberFormat="1" applyFont="1" applyAlignment="1">
      <alignment horizontal="center" vertical="center"/>
    </xf>
    <xf numFmtId="41" fontId="18" fillId="2" borderId="0" xfId="0" applyNumberFormat="1" applyFont="1" applyFill="1" applyAlignment="1">
      <alignment horizontal="center" vertical="center"/>
    </xf>
    <xf numFmtId="41" fontId="18" fillId="0" borderId="4" xfId="0" applyNumberFormat="1" applyFont="1" applyBorder="1" applyAlignment="1">
      <alignment horizontal="center" vertical="center"/>
    </xf>
    <xf numFmtId="41" fontId="18" fillId="2" borderId="4" xfId="0" applyNumberFormat="1" applyFont="1" applyFill="1" applyBorder="1" applyAlignment="1">
      <alignment horizontal="center" vertical="center"/>
    </xf>
    <xf numFmtId="41" fontId="16" fillId="2" borderId="0" xfId="0" applyNumberFormat="1" applyFont="1" applyFill="1" applyAlignment="1">
      <alignment horizontal="left" vertical="center"/>
    </xf>
    <xf numFmtId="41" fontId="16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41" fontId="0" fillId="0" borderId="0" xfId="0" applyNumberFormat="1" applyAlignment="1">
      <alignment vertical="center"/>
    </xf>
    <xf numFmtId="41" fontId="0" fillId="2" borderId="0" xfId="0" applyNumberFormat="1" applyFill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4" xfId="0" applyNumberFormat="1" applyBorder="1" applyAlignment="1">
      <alignment vertical="center"/>
    </xf>
    <xf numFmtId="41" fontId="0" fillId="2" borderId="4" xfId="0" applyNumberFormat="1" applyFill="1" applyBorder="1" applyAlignment="1">
      <alignment vertical="center"/>
    </xf>
    <xf numFmtId="0" fontId="16" fillId="0" borderId="6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41" fontId="16" fillId="0" borderId="0" xfId="0" applyNumberFormat="1" applyFont="1" applyAlignment="1">
      <alignment horizontal="right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right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9"/>
  <sheetViews>
    <sheetView zoomScaleNormal="100" zoomScaleSheetLayoutView="100" workbookViewId="0">
      <selection activeCell="G16" sqref="G16"/>
    </sheetView>
  </sheetViews>
  <sheetFormatPr defaultColWidth="9" defaultRowHeight="19.5"/>
  <cols>
    <col min="1" max="1" width="11.5" style="1" customWidth="1"/>
    <col min="2" max="2" width="5.5" style="1" customWidth="1"/>
    <col min="3" max="5" width="8.75" style="1" customWidth="1"/>
    <col min="6" max="11" width="9.75" style="1" customWidth="1"/>
    <col min="12" max="16384" width="9" style="1"/>
  </cols>
  <sheetData>
    <row r="1" spans="1:11" s="3" customFormat="1">
      <c r="A1" s="2" t="s">
        <v>13</v>
      </c>
      <c r="B1" s="2"/>
      <c r="F1"/>
      <c r="G1"/>
      <c r="H1"/>
      <c r="I1"/>
    </row>
    <row r="2" spans="1:11" s="5" customFormat="1" ht="4.7" customHeight="1">
      <c r="A2" s="4"/>
      <c r="B2" s="4"/>
    </row>
    <row r="3" spans="1:11" s="5" customFormat="1" ht="16.5">
      <c r="A3" s="6" t="s">
        <v>132</v>
      </c>
      <c r="B3" s="6"/>
      <c r="C3" s="6"/>
      <c r="D3" s="6"/>
      <c r="E3" s="6"/>
      <c r="K3" s="44" t="s">
        <v>27</v>
      </c>
    </row>
    <row r="4" spans="1:11" s="5" customFormat="1" ht="8.25" customHeight="1" thickBot="1"/>
    <row r="5" spans="1:11" s="7" customFormat="1" ht="22.5" customHeight="1">
      <c r="A5" s="73" t="s">
        <v>42</v>
      </c>
      <c r="B5" s="74"/>
      <c r="C5" s="77" t="s">
        <v>16</v>
      </c>
      <c r="D5" s="78"/>
      <c r="E5" s="79"/>
      <c r="F5" s="80" t="s">
        <v>1</v>
      </c>
      <c r="G5" s="80"/>
      <c r="H5" s="80"/>
      <c r="I5" s="80"/>
      <c r="J5" s="80"/>
      <c r="K5" s="81"/>
    </row>
    <row r="6" spans="1:11" s="7" customFormat="1" ht="37.700000000000003" customHeight="1" thickBot="1">
      <c r="A6" s="75"/>
      <c r="B6" s="76"/>
      <c r="C6" s="67" t="s">
        <v>17</v>
      </c>
      <c r="D6" s="68" t="s">
        <v>18</v>
      </c>
      <c r="E6" s="69" t="s">
        <v>19</v>
      </c>
      <c r="F6" s="70" t="s">
        <v>5</v>
      </c>
      <c r="G6" s="68" t="s">
        <v>11</v>
      </c>
      <c r="H6" s="68" t="s">
        <v>10</v>
      </c>
      <c r="I6" s="68" t="s">
        <v>9</v>
      </c>
      <c r="J6" s="68" t="s">
        <v>8</v>
      </c>
      <c r="K6" s="70" t="s">
        <v>7</v>
      </c>
    </row>
    <row r="7" spans="1:11" s="7" customFormat="1" ht="30" customHeight="1">
      <c r="A7" s="40" t="s">
        <v>130</v>
      </c>
      <c r="B7" s="71"/>
      <c r="C7" s="37">
        <f>'112年'!C6</f>
        <v>62</v>
      </c>
      <c r="D7" s="38">
        <f>'112年'!D6</f>
        <v>41</v>
      </c>
      <c r="E7" s="39">
        <f>'112年'!E6</f>
        <v>21</v>
      </c>
      <c r="F7" s="38">
        <f>'112年'!F6</f>
        <v>11</v>
      </c>
      <c r="G7" s="38">
        <f>'112年'!G6</f>
        <v>24</v>
      </c>
      <c r="H7" s="38">
        <f>'112年'!H6</f>
        <v>21</v>
      </c>
      <c r="I7" s="38">
        <f>'112年'!I6</f>
        <v>5</v>
      </c>
      <c r="J7" s="38">
        <f>'112年'!J6</f>
        <v>1</v>
      </c>
      <c r="K7" s="38">
        <f>'112年'!K6</f>
        <v>0</v>
      </c>
    </row>
    <row r="8" spans="1:11" s="7" customFormat="1" ht="2.25" customHeight="1" thickBot="1">
      <c r="A8" s="19"/>
      <c r="B8" s="21"/>
      <c r="C8" s="16"/>
      <c r="D8" s="17"/>
      <c r="E8" s="24"/>
      <c r="F8" s="17"/>
      <c r="G8" s="17"/>
      <c r="H8" s="17"/>
      <c r="I8" s="17"/>
      <c r="J8" s="17"/>
      <c r="K8" s="17"/>
    </row>
    <row r="9" spans="1:11" s="7" customFormat="1" ht="24.95" customHeight="1">
      <c r="A9" s="60" t="s">
        <v>129</v>
      </c>
      <c r="B9" s="5"/>
    </row>
  </sheetData>
  <sheetProtection selectLockedCells="1"/>
  <mergeCells count="3">
    <mergeCell ref="A5:B6"/>
    <mergeCell ref="C5:E5"/>
    <mergeCell ref="F5:K5"/>
  </mergeCells>
  <phoneticPr fontId="2" type="noConversion"/>
  <printOptions horizontalCentered="1"/>
  <pageMargins left="0.39370078740157483" right="0.39370078740157483" top="0.59055118110236227" bottom="0.39370078740157483" header="0.51181102362204722" footer="0.51181102362204722"/>
  <pageSetup paperSize="9" scale="7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activeCell="C7" sqref="C7"/>
    </sheetView>
  </sheetViews>
  <sheetFormatPr defaultColWidth="9" defaultRowHeight="19.5"/>
  <cols>
    <col min="1" max="1" width="8.875" style="1" customWidth="1"/>
    <col min="2" max="2" width="6.75" style="1" customWidth="1"/>
    <col min="3" max="5" width="8.75" style="1" customWidth="1"/>
    <col min="6" max="6" width="9.5" style="1" bestFit="1" customWidth="1"/>
    <col min="7" max="9" width="8.75" style="1" customWidth="1"/>
    <col min="10" max="15" width="9.75" style="1" customWidth="1"/>
    <col min="16" max="16384" width="9" style="1"/>
  </cols>
  <sheetData>
    <row r="1" spans="1:15" s="3" customFormat="1">
      <c r="A1" s="2" t="s">
        <v>13</v>
      </c>
      <c r="B1" s="2"/>
      <c r="H1"/>
      <c r="I1"/>
      <c r="J1"/>
      <c r="K1"/>
      <c r="L1"/>
      <c r="M1"/>
    </row>
    <row r="2" spans="1:15" s="5" customFormat="1" ht="4.7" customHeight="1">
      <c r="A2" s="4"/>
      <c r="B2" s="4"/>
    </row>
    <row r="3" spans="1:15" s="5" customFormat="1" ht="16.5">
      <c r="A3" s="6" t="s">
        <v>92</v>
      </c>
      <c r="B3" s="6"/>
      <c r="C3" s="6"/>
      <c r="D3" s="6"/>
      <c r="E3" s="6"/>
      <c r="F3" s="6"/>
      <c r="G3" s="6"/>
      <c r="H3" s="6"/>
      <c r="I3" s="6"/>
      <c r="O3" s="96" t="s">
        <v>27</v>
      </c>
    </row>
    <row r="4" spans="1:15" s="5" customFormat="1" ht="8.25" customHeight="1" thickBot="1"/>
    <row r="5" spans="1:15" s="7" customFormat="1" ht="27.75" customHeight="1">
      <c r="A5" s="83" t="s">
        <v>15</v>
      </c>
      <c r="B5" s="84"/>
      <c r="C5" s="87" t="s">
        <v>16</v>
      </c>
      <c r="D5" s="88"/>
      <c r="E5" s="89"/>
      <c r="F5" s="90" t="s">
        <v>0</v>
      </c>
      <c r="G5" s="90"/>
      <c r="H5" s="90"/>
      <c r="I5" s="90"/>
      <c r="J5" s="90" t="s">
        <v>1</v>
      </c>
      <c r="K5" s="90"/>
      <c r="L5" s="90"/>
      <c r="M5" s="90"/>
      <c r="N5" s="90"/>
      <c r="O5" s="91"/>
    </row>
    <row r="6" spans="1:15" s="7" customFormat="1" ht="27.2" customHeight="1" thickBot="1">
      <c r="A6" s="85"/>
      <c r="B6" s="86"/>
      <c r="C6" s="20" t="s">
        <v>17</v>
      </c>
      <c r="D6" s="8" t="s">
        <v>18</v>
      </c>
      <c r="E6" s="22" t="s">
        <v>19</v>
      </c>
      <c r="F6" s="8" t="s">
        <v>2</v>
      </c>
      <c r="G6" s="8" t="s">
        <v>3</v>
      </c>
      <c r="H6" s="8" t="s">
        <v>4</v>
      </c>
      <c r="I6" s="8" t="s">
        <v>6</v>
      </c>
      <c r="J6" s="9" t="s">
        <v>5</v>
      </c>
      <c r="K6" s="8" t="s">
        <v>11</v>
      </c>
      <c r="L6" s="8" t="s">
        <v>10</v>
      </c>
      <c r="M6" s="8" t="s">
        <v>9</v>
      </c>
      <c r="N6" s="8" t="s">
        <v>8</v>
      </c>
      <c r="O6" s="9" t="s">
        <v>7</v>
      </c>
    </row>
    <row r="7" spans="1:15" s="7" customFormat="1" ht="24.95" customHeight="1">
      <c r="A7" s="5" t="s">
        <v>90</v>
      </c>
      <c r="B7" s="5"/>
      <c r="C7" s="37">
        <f>D7+E7</f>
        <v>91</v>
      </c>
      <c r="D7" s="38">
        <f>SUM(D8:D18)</f>
        <v>66</v>
      </c>
      <c r="E7" s="43">
        <f t="shared" ref="E7:O7" si="0">SUM(E8:E18)</f>
        <v>25</v>
      </c>
      <c r="F7" s="38">
        <f t="shared" si="0"/>
        <v>36</v>
      </c>
      <c r="G7" s="38">
        <f t="shared" si="0"/>
        <v>38</v>
      </c>
      <c r="H7" s="38">
        <f t="shared" si="0"/>
        <v>12</v>
      </c>
      <c r="I7" s="38">
        <f t="shared" si="0"/>
        <v>5</v>
      </c>
      <c r="J7" s="38">
        <f t="shared" si="0"/>
        <v>2</v>
      </c>
      <c r="K7" s="38">
        <f t="shared" si="0"/>
        <v>13</v>
      </c>
      <c r="L7" s="38">
        <f t="shared" si="0"/>
        <v>20</v>
      </c>
      <c r="M7" s="38">
        <f t="shared" si="0"/>
        <v>29</v>
      </c>
      <c r="N7" s="38">
        <f t="shared" si="0"/>
        <v>23</v>
      </c>
      <c r="O7" s="38">
        <f t="shared" si="0"/>
        <v>4</v>
      </c>
    </row>
    <row r="8" spans="1:15" s="7" customFormat="1" ht="24.95" customHeight="1">
      <c r="A8" s="12" t="s">
        <v>136</v>
      </c>
      <c r="B8" s="13" t="s">
        <v>85</v>
      </c>
      <c r="C8" s="37">
        <f t="shared" ref="C8:C17" si="1">D8+E8</f>
        <v>43</v>
      </c>
      <c r="D8" s="42">
        <v>30</v>
      </c>
      <c r="E8" s="43">
        <v>13</v>
      </c>
      <c r="F8" s="38">
        <v>24</v>
      </c>
      <c r="G8" s="42">
        <v>17</v>
      </c>
      <c r="H8" s="42">
        <v>2</v>
      </c>
      <c r="I8" s="42">
        <v>0</v>
      </c>
      <c r="J8" s="42">
        <v>0</v>
      </c>
      <c r="K8" s="38">
        <v>3</v>
      </c>
      <c r="L8" s="42">
        <v>10</v>
      </c>
      <c r="M8" s="42">
        <v>10</v>
      </c>
      <c r="N8" s="38">
        <v>17</v>
      </c>
      <c r="O8" s="42">
        <v>3</v>
      </c>
    </row>
    <row r="9" spans="1:15" s="7" customFormat="1" ht="24.95" customHeight="1">
      <c r="A9" s="12" t="s">
        <v>54</v>
      </c>
      <c r="B9" s="13" t="s">
        <v>58</v>
      </c>
      <c r="C9" s="37">
        <f t="shared" si="1"/>
        <v>6</v>
      </c>
      <c r="D9" s="42">
        <v>3</v>
      </c>
      <c r="E9" s="43">
        <v>3</v>
      </c>
      <c r="F9" s="38">
        <v>0</v>
      </c>
      <c r="G9" s="42">
        <v>5</v>
      </c>
      <c r="H9" s="42">
        <v>0</v>
      </c>
      <c r="I9" s="38">
        <v>1</v>
      </c>
      <c r="J9" s="42">
        <v>0</v>
      </c>
      <c r="K9" s="38">
        <v>0</v>
      </c>
      <c r="L9" s="42">
        <v>1</v>
      </c>
      <c r="M9" s="42">
        <v>2</v>
      </c>
      <c r="N9" s="38">
        <v>3</v>
      </c>
      <c r="O9" s="42">
        <v>0</v>
      </c>
    </row>
    <row r="10" spans="1:15" s="7" customFormat="1" ht="24.95" customHeight="1">
      <c r="A10" s="12" t="s">
        <v>56</v>
      </c>
      <c r="B10" s="13" t="s">
        <v>93</v>
      </c>
      <c r="C10" s="37">
        <f t="shared" si="1"/>
        <v>14</v>
      </c>
      <c r="D10" s="42">
        <v>12</v>
      </c>
      <c r="E10" s="43">
        <v>2</v>
      </c>
      <c r="F10" s="38">
        <v>6</v>
      </c>
      <c r="G10" s="42">
        <v>5</v>
      </c>
      <c r="H10" s="42">
        <v>3</v>
      </c>
      <c r="I10" s="38">
        <v>0</v>
      </c>
      <c r="J10" s="42">
        <v>0</v>
      </c>
      <c r="K10" s="38">
        <v>1</v>
      </c>
      <c r="L10" s="42">
        <v>1</v>
      </c>
      <c r="M10" s="42">
        <v>8</v>
      </c>
      <c r="N10" s="38">
        <v>3</v>
      </c>
      <c r="O10" s="42">
        <v>1</v>
      </c>
    </row>
    <row r="11" spans="1:15" s="7" customFormat="1" ht="24.95" customHeight="1">
      <c r="A11" s="12" t="s">
        <v>86</v>
      </c>
      <c r="B11" s="13" t="s">
        <v>12</v>
      </c>
      <c r="C11" s="37">
        <f t="shared" si="1"/>
        <v>4</v>
      </c>
      <c r="D11" s="42">
        <v>4</v>
      </c>
      <c r="E11" s="43">
        <v>0</v>
      </c>
      <c r="F11" s="38">
        <v>2</v>
      </c>
      <c r="G11" s="42">
        <v>2</v>
      </c>
      <c r="H11" s="42">
        <v>0</v>
      </c>
      <c r="I11" s="38">
        <v>0</v>
      </c>
      <c r="J11" s="42">
        <v>0</v>
      </c>
      <c r="K11" s="38">
        <v>1</v>
      </c>
      <c r="L11" s="42">
        <v>3</v>
      </c>
      <c r="M11" s="42">
        <v>0</v>
      </c>
      <c r="N11" s="38">
        <v>0</v>
      </c>
      <c r="O11" s="42">
        <v>0</v>
      </c>
    </row>
    <row r="12" spans="1:15" s="7" customFormat="1" ht="24.95" customHeight="1">
      <c r="A12" s="12" t="s">
        <v>137</v>
      </c>
      <c r="B12" s="13" t="s">
        <v>57</v>
      </c>
      <c r="C12" s="37">
        <f t="shared" si="1"/>
        <v>7</v>
      </c>
      <c r="D12" s="42">
        <v>6</v>
      </c>
      <c r="E12" s="43">
        <v>1</v>
      </c>
      <c r="F12" s="38">
        <v>1</v>
      </c>
      <c r="G12" s="42">
        <v>2</v>
      </c>
      <c r="H12" s="42">
        <v>3</v>
      </c>
      <c r="I12" s="38">
        <v>1</v>
      </c>
      <c r="J12" s="42">
        <v>1</v>
      </c>
      <c r="K12" s="38">
        <v>2</v>
      </c>
      <c r="L12" s="42">
        <v>2</v>
      </c>
      <c r="M12" s="42">
        <v>2</v>
      </c>
      <c r="N12" s="38">
        <v>0</v>
      </c>
      <c r="O12" s="42">
        <v>0</v>
      </c>
    </row>
    <row r="13" spans="1:15" s="7" customFormat="1" ht="24.95" customHeight="1">
      <c r="A13" s="12" t="s">
        <v>59</v>
      </c>
      <c r="B13" s="13" t="s">
        <v>55</v>
      </c>
      <c r="C13" s="37">
        <f t="shared" si="1"/>
        <v>3</v>
      </c>
      <c r="D13" s="42">
        <v>1</v>
      </c>
      <c r="E13" s="43">
        <v>2</v>
      </c>
      <c r="F13" s="38">
        <v>2</v>
      </c>
      <c r="G13" s="42">
        <v>0</v>
      </c>
      <c r="H13" s="42">
        <v>1</v>
      </c>
      <c r="I13" s="38">
        <v>0</v>
      </c>
      <c r="J13" s="42">
        <v>0</v>
      </c>
      <c r="K13" s="38">
        <v>1</v>
      </c>
      <c r="L13" s="42">
        <v>0</v>
      </c>
      <c r="M13" s="42">
        <v>2</v>
      </c>
      <c r="N13" s="38">
        <v>0</v>
      </c>
      <c r="O13" s="42">
        <v>0</v>
      </c>
    </row>
    <row r="14" spans="1:15" s="7" customFormat="1" ht="24.95" customHeight="1">
      <c r="A14" s="12" t="s">
        <v>60</v>
      </c>
      <c r="B14" s="13" t="s">
        <v>12</v>
      </c>
      <c r="C14" s="37">
        <f t="shared" si="1"/>
        <v>3</v>
      </c>
      <c r="D14" s="42">
        <v>1</v>
      </c>
      <c r="E14" s="43">
        <v>2</v>
      </c>
      <c r="F14" s="38">
        <v>1</v>
      </c>
      <c r="G14" s="42">
        <v>0</v>
      </c>
      <c r="H14" s="42">
        <v>1</v>
      </c>
      <c r="I14" s="38">
        <v>1</v>
      </c>
      <c r="J14" s="42">
        <v>0</v>
      </c>
      <c r="K14" s="38">
        <v>2</v>
      </c>
      <c r="L14" s="42">
        <v>0</v>
      </c>
      <c r="M14" s="42">
        <v>1</v>
      </c>
      <c r="N14" s="38">
        <v>0</v>
      </c>
      <c r="O14" s="42">
        <v>0</v>
      </c>
    </row>
    <row r="15" spans="1:15" s="7" customFormat="1" ht="24.95" customHeight="1">
      <c r="A15" s="12" t="s">
        <v>138</v>
      </c>
      <c r="B15" s="13" t="s">
        <v>55</v>
      </c>
      <c r="C15" s="37">
        <f t="shared" si="1"/>
        <v>4</v>
      </c>
      <c r="D15" s="42">
        <v>3</v>
      </c>
      <c r="E15" s="43">
        <v>1</v>
      </c>
      <c r="F15" s="38">
        <v>0</v>
      </c>
      <c r="G15" s="42">
        <v>2</v>
      </c>
      <c r="H15" s="42">
        <v>1</v>
      </c>
      <c r="I15" s="38">
        <v>1</v>
      </c>
      <c r="J15" s="42">
        <v>0</v>
      </c>
      <c r="K15" s="38">
        <v>1</v>
      </c>
      <c r="L15" s="42">
        <v>1</v>
      </c>
      <c r="M15" s="42">
        <v>2</v>
      </c>
      <c r="N15" s="38">
        <v>0</v>
      </c>
      <c r="O15" s="42">
        <v>0</v>
      </c>
    </row>
    <row r="16" spans="1:15" s="7" customFormat="1" ht="24.95" customHeight="1">
      <c r="A16" s="12" t="s">
        <v>61</v>
      </c>
      <c r="B16" s="13" t="s">
        <v>12</v>
      </c>
      <c r="C16" s="37">
        <f t="shared" si="1"/>
        <v>3</v>
      </c>
      <c r="D16" s="42">
        <v>2</v>
      </c>
      <c r="E16" s="43">
        <v>1</v>
      </c>
      <c r="F16" s="38">
        <v>0</v>
      </c>
      <c r="G16" s="42">
        <v>3</v>
      </c>
      <c r="H16" s="42">
        <v>0</v>
      </c>
      <c r="I16" s="38">
        <v>0</v>
      </c>
      <c r="J16" s="42">
        <v>0</v>
      </c>
      <c r="K16" s="38">
        <v>0</v>
      </c>
      <c r="L16" s="42">
        <v>1</v>
      </c>
      <c r="M16" s="42">
        <v>2</v>
      </c>
      <c r="N16" s="38">
        <v>0</v>
      </c>
      <c r="O16" s="42">
        <v>0</v>
      </c>
    </row>
    <row r="17" spans="1:15" s="7" customFormat="1" ht="24.95" customHeight="1">
      <c r="A17" s="12" t="s">
        <v>87</v>
      </c>
      <c r="B17" s="13" t="s">
        <v>12</v>
      </c>
      <c r="C17" s="37">
        <f t="shared" si="1"/>
        <v>3</v>
      </c>
      <c r="D17" s="42">
        <v>3</v>
      </c>
      <c r="E17" s="43">
        <v>0</v>
      </c>
      <c r="F17" s="38">
        <v>0</v>
      </c>
      <c r="G17" s="42">
        <v>1</v>
      </c>
      <c r="H17" s="42">
        <v>1</v>
      </c>
      <c r="I17" s="38">
        <v>1</v>
      </c>
      <c r="J17" s="42">
        <v>1</v>
      </c>
      <c r="K17" s="38">
        <v>1</v>
      </c>
      <c r="L17" s="42">
        <v>1</v>
      </c>
      <c r="M17" s="42">
        <v>0</v>
      </c>
      <c r="N17" s="38">
        <v>0</v>
      </c>
      <c r="O17" s="42">
        <v>0</v>
      </c>
    </row>
    <row r="18" spans="1:15" s="7" customFormat="1" ht="24.95" customHeight="1" thickBot="1">
      <c r="A18" s="14" t="s">
        <v>88</v>
      </c>
      <c r="B18" s="15" t="s">
        <v>12</v>
      </c>
      <c r="C18" s="47">
        <v>1</v>
      </c>
      <c r="D18" s="48">
        <v>1</v>
      </c>
      <c r="E18" s="49">
        <v>0</v>
      </c>
      <c r="F18" s="50">
        <v>0</v>
      </c>
      <c r="G18" s="48">
        <v>1</v>
      </c>
      <c r="H18" s="48">
        <v>0</v>
      </c>
      <c r="I18" s="48">
        <v>0</v>
      </c>
      <c r="J18" s="48">
        <v>0</v>
      </c>
      <c r="K18" s="50">
        <v>1</v>
      </c>
      <c r="L18" s="48">
        <v>0</v>
      </c>
      <c r="M18" s="48">
        <v>0</v>
      </c>
      <c r="N18" s="50">
        <v>0</v>
      </c>
      <c r="O18" s="48">
        <v>0</v>
      </c>
    </row>
    <row r="19" spans="1:15" s="7" customFormat="1" ht="24.95" customHeight="1">
      <c r="A19" s="18" t="s">
        <v>20</v>
      </c>
      <c r="B19" s="5"/>
    </row>
    <row r="20" spans="1:15">
      <c r="A20"/>
    </row>
  </sheetData>
  <mergeCells count="4">
    <mergeCell ref="A5:B6"/>
    <mergeCell ref="C5:E5"/>
    <mergeCell ref="F5:I5"/>
    <mergeCell ref="J5:O5"/>
  </mergeCells>
  <phoneticPr fontId="2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C7" sqref="C7"/>
    </sheetView>
  </sheetViews>
  <sheetFormatPr defaultColWidth="9" defaultRowHeight="19.5"/>
  <cols>
    <col min="1" max="1" width="8.875" style="1" customWidth="1"/>
    <col min="2" max="2" width="6.75" style="1" customWidth="1"/>
    <col min="3" max="5" width="8.75" style="1" customWidth="1"/>
    <col min="6" max="6" width="9.5" style="1" bestFit="1" customWidth="1"/>
    <col min="7" max="9" width="8.75" style="1" customWidth="1"/>
    <col min="10" max="15" width="9.75" style="1" customWidth="1"/>
    <col min="16" max="16384" width="9" style="1"/>
  </cols>
  <sheetData>
    <row r="1" spans="1:15" s="3" customFormat="1">
      <c r="A1" s="2" t="s">
        <v>13</v>
      </c>
      <c r="B1" s="2"/>
      <c r="H1"/>
      <c r="I1"/>
      <c r="J1"/>
      <c r="K1"/>
      <c r="L1"/>
      <c r="M1"/>
    </row>
    <row r="2" spans="1:15" s="5" customFormat="1" ht="4.7" customHeight="1">
      <c r="A2" s="4"/>
      <c r="B2" s="4"/>
    </row>
    <row r="3" spans="1:15" s="5" customFormat="1" ht="16.5">
      <c r="A3" s="6" t="s">
        <v>14</v>
      </c>
      <c r="B3" s="6"/>
      <c r="C3" s="6"/>
      <c r="D3" s="6"/>
      <c r="E3" s="6"/>
      <c r="F3" s="6"/>
      <c r="G3" s="6"/>
      <c r="H3" s="6"/>
      <c r="I3" s="6"/>
      <c r="O3" s="96" t="s">
        <v>27</v>
      </c>
    </row>
    <row r="4" spans="1:15" s="5" customFormat="1" ht="8.25" customHeight="1" thickBot="1"/>
    <row r="5" spans="1:15" s="7" customFormat="1" ht="27.75" customHeight="1">
      <c r="A5" s="83" t="s">
        <v>15</v>
      </c>
      <c r="B5" s="84"/>
      <c r="C5" s="87" t="s">
        <v>16</v>
      </c>
      <c r="D5" s="88"/>
      <c r="E5" s="89"/>
      <c r="F5" s="90" t="s">
        <v>0</v>
      </c>
      <c r="G5" s="90"/>
      <c r="H5" s="90"/>
      <c r="I5" s="90"/>
      <c r="J5" s="90" t="s">
        <v>1</v>
      </c>
      <c r="K5" s="90"/>
      <c r="L5" s="90"/>
      <c r="M5" s="90"/>
      <c r="N5" s="90"/>
      <c r="O5" s="91"/>
    </row>
    <row r="6" spans="1:15" s="7" customFormat="1" ht="27.2" customHeight="1" thickBot="1">
      <c r="A6" s="85"/>
      <c r="B6" s="86"/>
      <c r="C6" s="20" t="s">
        <v>17</v>
      </c>
      <c r="D6" s="8" t="s">
        <v>18</v>
      </c>
      <c r="E6" s="22" t="s">
        <v>19</v>
      </c>
      <c r="F6" s="8" t="s">
        <v>2</v>
      </c>
      <c r="G6" s="8" t="s">
        <v>3</v>
      </c>
      <c r="H6" s="8" t="s">
        <v>4</v>
      </c>
      <c r="I6" s="8" t="s">
        <v>6</v>
      </c>
      <c r="J6" s="9" t="s">
        <v>5</v>
      </c>
      <c r="K6" s="8" t="s">
        <v>11</v>
      </c>
      <c r="L6" s="8" t="s">
        <v>10</v>
      </c>
      <c r="M6" s="8" t="s">
        <v>9</v>
      </c>
      <c r="N6" s="8" t="s">
        <v>8</v>
      </c>
      <c r="O6" s="9" t="s">
        <v>7</v>
      </c>
    </row>
    <row r="7" spans="1:15" s="7" customFormat="1" ht="24.95" customHeight="1">
      <c r="A7" s="5" t="s">
        <v>83</v>
      </c>
      <c r="B7" s="5"/>
      <c r="C7" s="37">
        <v>89</v>
      </c>
      <c r="D7" s="38">
        <v>63</v>
      </c>
      <c r="E7" s="39">
        <v>26</v>
      </c>
      <c r="F7" s="38">
        <v>33</v>
      </c>
      <c r="G7" s="38">
        <v>40</v>
      </c>
      <c r="H7" s="38">
        <v>11</v>
      </c>
      <c r="I7" s="38">
        <v>5</v>
      </c>
      <c r="J7" s="38">
        <v>2</v>
      </c>
      <c r="K7" s="38">
        <v>10</v>
      </c>
      <c r="L7" s="38">
        <v>21</v>
      </c>
      <c r="M7" s="38">
        <v>29</v>
      </c>
      <c r="N7" s="38">
        <v>23</v>
      </c>
      <c r="O7" s="38">
        <v>4</v>
      </c>
    </row>
    <row r="8" spans="1:15" s="7" customFormat="1" ht="24.95" customHeight="1">
      <c r="A8" s="12" t="s">
        <v>136</v>
      </c>
      <c r="B8" s="13" t="s">
        <v>85</v>
      </c>
      <c r="C8" s="37">
        <v>43</v>
      </c>
      <c r="D8" s="42">
        <v>30</v>
      </c>
      <c r="E8" s="43">
        <v>13</v>
      </c>
      <c r="F8" s="38">
        <v>23</v>
      </c>
      <c r="G8" s="42">
        <v>18</v>
      </c>
      <c r="H8" s="42">
        <v>2</v>
      </c>
      <c r="I8" s="42">
        <v>0</v>
      </c>
      <c r="J8" s="42">
        <v>0</v>
      </c>
      <c r="K8" s="38">
        <v>2</v>
      </c>
      <c r="L8" s="42">
        <v>11</v>
      </c>
      <c r="M8" s="42">
        <v>10</v>
      </c>
      <c r="N8" s="38">
        <v>17</v>
      </c>
      <c r="O8" s="42">
        <v>3</v>
      </c>
    </row>
    <row r="9" spans="1:15" s="7" customFormat="1" ht="24.95" customHeight="1">
      <c r="A9" s="12" t="s">
        <v>54</v>
      </c>
      <c r="B9" s="13" t="s">
        <v>58</v>
      </c>
      <c r="C9" s="37">
        <v>6</v>
      </c>
      <c r="D9" s="42">
        <v>3</v>
      </c>
      <c r="E9" s="43">
        <v>3</v>
      </c>
      <c r="F9" s="38">
        <v>0</v>
      </c>
      <c r="G9" s="42">
        <v>5</v>
      </c>
      <c r="H9" s="42">
        <v>0</v>
      </c>
      <c r="I9" s="38">
        <v>1</v>
      </c>
      <c r="J9" s="42">
        <v>0</v>
      </c>
      <c r="K9" s="38">
        <v>0</v>
      </c>
      <c r="L9" s="42">
        <v>1</v>
      </c>
      <c r="M9" s="42">
        <v>2</v>
      </c>
      <c r="N9" s="38">
        <v>3</v>
      </c>
      <c r="O9" s="42">
        <v>0</v>
      </c>
    </row>
    <row r="10" spans="1:15" s="7" customFormat="1" ht="24.95" customHeight="1">
      <c r="A10" s="12" t="s">
        <v>56</v>
      </c>
      <c r="B10" s="13" t="s">
        <v>57</v>
      </c>
      <c r="C10" s="37">
        <v>12</v>
      </c>
      <c r="D10" s="42">
        <v>10</v>
      </c>
      <c r="E10" s="43">
        <v>2</v>
      </c>
      <c r="F10" s="38">
        <v>5</v>
      </c>
      <c r="G10" s="42">
        <v>5</v>
      </c>
      <c r="H10" s="42">
        <v>2</v>
      </c>
      <c r="I10" s="38">
        <v>0</v>
      </c>
      <c r="J10" s="42">
        <v>0</v>
      </c>
      <c r="K10" s="38">
        <v>0</v>
      </c>
      <c r="L10" s="42">
        <v>1</v>
      </c>
      <c r="M10" s="42">
        <v>7</v>
      </c>
      <c r="N10" s="38">
        <v>3</v>
      </c>
      <c r="O10" s="42">
        <v>1</v>
      </c>
    </row>
    <row r="11" spans="1:15" s="7" customFormat="1" ht="24.95" customHeight="1">
      <c r="A11" s="12" t="s">
        <v>86</v>
      </c>
      <c r="B11" s="13" t="s">
        <v>12</v>
      </c>
      <c r="C11" s="37">
        <v>4</v>
      </c>
      <c r="D11" s="42">
        <v>4</v>
      </c>
      <c r="E11" s="43">
        <v>0</v>
      </c>
      <c r="F11" s="38">
        <v>2</v>
      </c>
      <c r="G11" s="42">
        <v>2</v>
      </c>
      <c r="H11" s="42">
        <v>0</v>
      </c>
      <c r="I11" s="38">
        <v>0</v>
      </c>
      <c r="J11" s="42">
        <v>0</v>
      </c>
      <c r="K11" s="38">
        <v>1</v>
      </c>
      <c r="L11" s="42">
        <v>3</v>
      </c>
      <c r="M11" s="42">
        <v>0</v>
      </c>
      <c r="N11" s="38">
        <v>0</v>
      </c>
      <c r="O11" s="42">
        <v>0</v>
      </c>
    </row>
    <row r="12" spans="1:15" s="7" customFormat="1" ht="24.95" customHeight="1">
      <c r="A12" s="12" t="s">
        <v>137</v>
      </c>
      <c r="B12" s="13" t="s">
        <v>57</v>
      </c>
      <c r="C12" s="37">
        <v>7</v>
      </c>
      <c r="D12" s="42">
        <v>6</v>
      </c>
      <c r="E12" s="43">
        <v>1</v>
      </c>
      <c r="F12" s="38">
        <v>1</v>
      </c>
      <c r="G12" s="42">
        <v>2</v>
      </c>
      <c r="H12" s="42">
        <v>3</v>
      </c>
      <c r="I12" s="38">
        <v>1</v>
      </c>
      <c r="J12" s="42">
        <v>1</v>
      </c>
      <c r="K12" s="38">
        <v>2</v>
      </c>
      <c r="L12" s="42">
        <v>2</v>
      </c>
      <c r="M12" s="42">
        <v>2</v>
      </c>
      <c r="N12" s="38">
        <v>0</v>
      </c>
      <c r="O12" s="42">
        <v>0</v>
      </c>
    </row>
    <row r="13" spans="1:15" s="7" customFormat="1" ht="24.95" customHeight="1">
      <c r="A13" s="12" t="s">
        <v>59</v>
      </c>
      <c r="B13" s="13" t="s">
        <v>55</v>
      </c>
      <c r="C13" s="37">
        <v>3</v>
      </c>
      <c r="D13" s="42">
        <v>0</v>
      </c>
      <c r="E13" s="43">
        <v>3</v>
      </c>
      <c r="F13" s="38">
        <v>1</v>
      </c>
      <c r="G13" s="42">
        <v>1</v>
      </c>
      <c r="H13" s="42">
        <v>1</v>
      </c>
      <c r="I13" s="38">
        <v>0</v>
      </c>
      <c r="J13" s="42">
        <v>0</v>
      </c>
      <c r="K13" s="38">
        <v>0</v>
      </c>
      <c r="L13" s="42">
        <v>0</v>
      </c>
      <c r="M13" s="42">
        <v>3</v>
      </c>
      <c r="N13" s="38">
        <v>0</v>
      </c>
      <c r="O13" s="42">
        <v>0</v>
      </c>
    </row>
    <row r="14" spans="1:15" s="7" customFormat="1" ht="24.95" customHeight="1">
      <c r="A14" s="12" t="s">
        <v>60</v>
      </c>
      <c r="B14" s="13" t="s">
        <v>12</v>
      </c>
      <c r="C14" s="37">
        <v>3</v>
      </c>
      <c r="D14" s="42">
        <v>1</v>
      </c>
      <c r="E14" s="43">
        <v>2</v>
      </c>
      <c r="F14" s="38">
        <v>1</v>
      </c>
      <c r="G14" s="42">
        <v>0</v>
      </c>
      <c r="H14" s="42">
        <v>1</v>
      </c>
      <c r="I14" s="38">
        <v>1</v>
      </c>
      <c r="J14" s="42">
        <v>0</v>
      </c>
      <c r="K14" s="38">
        <v>2</v>
      </c>
      <c r="L14" s="42">
        <v>0</v>
      </c>
      <c r="M14" s="42">
        <v>1</v>
      </c>
      <c r="N14" s="38">
        <v>0</v>
      </c>
      <c r="O14" s="42">
        <v>0</v>
      </c>
    </row>
    <row r="15" spans="1:15" s="7" customFormat="1" ht="24.95" customHeight="1">
      <c r="A15" s="12" t="s">
        <v>138</v>
      </c>
      <c r="B15" s="13" t="s">
        <v>55</v>
      </c>
      <c r="C15" s="37">
        <v>4</v>
      </c>
      <c r="D15" s="42">
        <v>3</v>
      </c>
      <c r="E15" s="43">
        <v>1</v>
      </c>
      <c r="F15" s="38">
        <v>0</v>
      </c>
      <c r="G15" s="42">
        <v>2</v>
      </c>
      <c r="H15" s="42">
        <v>1</v>
      </c>
      <c r="I15" s="38">
        <v>1</v>
      </c>
      <c r="J15" s="42">
        <v>0</v>
      </c>
      <c r="K15" s="38">
        <v>1</v>
      </c>
      <c r="L15" s="42">
        <v>1</v>
      </c>
      <c r="M15" s="42">
        <v>2</v>
      </c>
      <c r="N15" s="38">
        <v>0</v>
      </c>
      <c r="O15" s="42">
        <v>0</v>
      </c>
    </row>
    <row r="16" spans="1:15" s="7" customFormat="1" ht="24.95" customHeight="1">
      <c r="A16" s="12" t="s">
        <v>61</v>
      </c>
      <c r="B16" s="13" t="s">
        <v>12</v>
      </c>
      <c r="C16" s="37">
        <v>3</v>
      </c>
      <c r="D16" s="42">
        <v>2</v>
      </c>
      <c r="E16" s="43">
        <v>1</v>
      </c>
      <c r="F16" s="38">
        <v>0</v>
      </c>
      <c r="G16" s="42">
        <v>3</v>
      </c>
      <c r="H16" s="42">
        <v>0</v>
      </c>
      <c r="I16" s="38">
        <v>0</v>
      </c>
      <c r="J16" s="42">
        <v>0</v>
      </c>
      <c r="K16" s="38">
        <v>0</v>
      </c>
      <c r="L16" s="42">
        <v>1</v>
      </c>
      <c r="M16" s="42">
        <v>2</v>
      </c>
      <c r="N16" s="38">
        <v>0</v>
      </c>
      <c r="O16" s="42">
        <v>0</v>
      </c>
    </row>
    <row r="17" spans="1:15" s="7" customFormat="1" ht="24.95" customHeight="1">
      <c r="A17" s="12" t="s">
        <v>87</v>
      </c>
      <c r="B17" s="13" t="s">
        <v>12</v>
      </c>
      <c r="C17" s="37">
        <v>3</v>
      </c>
      <c r="D17" s="42">
        <v>3</v>
      </c>
      <c r="E17" s="43">
        <v>0</v>
      </c>
      <c r="F17" s="38">
        <v>0</v>
      </c>
      <c r="G17" s="42">
        <v>1</v>
      </c>
      <c r="H17" s="42">
        <v>1</v>
      </c>
      <c r="I17" s="38">
        <v>1</v>
      </c>
      <c r="J17" s="42">
        <v>1</v>
      </c>
      <c r="K17" s="38">
        <v>1</v>
      </c>
      <c r="L17" s="42">
        <v>1</v>
      </c>
      <c r="M17" s="42">
        <v>0</v>
      </c>
      <c r="N17" s="38">
        <v>0</v>
      </c>
      <c r="O17" s="42">
        <v>0</v>
      </c>
    </row>
    <row r="18" spans="1:15" s="7" customFormat="1" ht="24.95" customHeight="1" thickBot="1">
      <c r="A18" s="14" t="s">
        <v>88</v>
      </c>
      <c r="B18" s="15" t="s">
        <v>12</v>
      </c>
      <c r="C18" s="47">
        <v>1</v>
      </c>
      <c r="D18" s="48">
        <v>1</v>
      </c>
      <c r="E18" s="49">
        <v>0</v>
      </c>
      <c r="F18" s="50">
        <v>0</v>
      </c>
      <c r="G18" s="48">
        <v>1</v>
      </c>
      <c r="H18" s="48">
        <v>0</v>
      </c>
      <c r="I18" s="48">
        <v>0</v>
      </c>
      <c r="J18" s="48">
        <v>0</v>
      </c>
      <c r="K18" s="50">
        <v>1</v>
      </c>
      <c r="L18" s="48">
        <v>0</v>
      </c>
      <c r="M18" s="48">
        <v>0</v>
      </c>
      <c r="N18" s="50">
        <v>0</v>
      </c>
      <c r="O18" s="48">
        <v>0</v>
      </c>
    </row>
    <row r="19" spans="1:15" s="7" customFormat="1" ht="24.95" customHeight="1">
      <c r="A19" s="18" t="s">
        <v>20</v>
      </c>
      <c r="B19" s="5"/>
    </row>
  </sheetData>
  <mergeCells count="4">
    <mergeCell ref="A5:B6"/>
    <mergeCell ref="C5:E5"/>
    <mergeCell ref="F5:I5"/>
    <mergeCell ref="J5:O5"/>
  </mergeCells>
  <phoneticPr fontId="2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C7" sqref="C7"/>
    </sheetView>
  </sheetViews>
  <sheetFormatPr defaultColWidth="9" defaultRowHeight="19.5"/>
  <cols>
    <col min="1" max="1" width="8.875" style="1" customWidth="1"/>
    <col min="2" max="2" width="6.75" style="1" customWidth="1"/>
    <col min="3" max="5" width="8.75" style="1" customWidth="1"/>
    <col min="6" max="6" width="9.5" style="1" bestFit="1" customWidth="1"/>
    <col min="7" max="9" width="8.75" style="1" customWidth="1"/>
    <col min="10" max="15" width="9.75" style="1" customWidth="1"/>
    <col min="16" max="16384" width="9" style="1"/>
  </cols>
  <sheetData>
    <row r="1" spans="1:15" s="3" customFormat="1">
      <c r="A1" s="2" t="s">
        <v>68</v>
      </c>
      <c r="B1" s="2"/>
      <c r="H1"/>
      <c r="I1"/>
      <c r="J1"/>
      <c r="K1"/>
      <c r="L1"/>
      <c r="M1"/>
    </row>
    <row r="2" spans="1:15" s="5" customFormat="1" ht="4.7" customHeight="1">
      <c r="A2" s="4"/>
      <c r="B2" s="4"/>
    </row>
    <row r="3" spans="1:15" s="5" customFormat="1" ht="16.5">
      <c r="A3" s="6" t="s">
        <v>69</v>
      </c>
      <c r="B3" s="6"/>
      <c r="C3" s="6"/>
      <c r="D3" s="6"/>
      <c r="E3" s="6"/>
      <c r="F3" s="6"/>
      <c r="G3" s="6"/>
      <c r="H3" s="6"/>
      <c r="I3" s="6"/>
      <c r="O3" s="96" t="s">
        <v>27</v>
      </c>
    </row>
    <row r="4" spans="1:15" s="5" customFormat="1" ht="8.25" customHeight="1" thickBot="1"/>
    <row r="5" spans="1:15" s="7" customFormat="1" ht="27.75" customHeight="1">
      <c r="A5" s="83" t="s">
        <v>70</v>
      </c>
      <c r="B5" s="84"/>
      <c r="C5" s="87" t="s">
        <v>71</v>
      </c>
      <c r="D5" s="88"/>
      <c r="E5" s="89"/>
      <c r="F5" s="90" t="s">
        <v>0</v>
      </c>
      <c r="G5" s="90"/>
      <c r="H5" s="90"/>
      <c r="I5" s="90"/>
      <c r="J5" s="90" t="s">
        <v>1</v>
      </c>
      <c r="K5" s="90"/>
      <c r="L5" s="90"/>
      <c r="M5" s="90"/>
      <c r="N5" s="90"/>
      <c r="O5" s="91"/>
    </row>
    <row r="6" spans="1:15" s="7" customFormat="1" ht="27.2" customHeight="1" thickBot="1">
      <c r="A6" s="85"/>
      <c r="B6" s="86"/>
      <c r="C6" s="20" t="s">
        <v>72</v>
      </c>
      <c r="D6" s="8" t="s">
        <v>73</v>
      </c>
      <c r="E6" s="22" t="s">
        <v>74</v>
      </c>
      <c r="F6" s="8" t="s">
        <v>2</v>
      </c>
      <c r="G6" s="8" t="s">
        <v>3</v>
      </c>
      <c r="H6" s="8" t="s">
        <v>4</v>
      </c>
      <c r="I6" s="8" t="s">
        <v>6</v>
      </c>
      <c r="J6" s="9" t="s">
        <v>5</v>
      </c>
      <c r="K6" s="8" t="s">
        <v>11</v>
      </c>
      <c r="L6" s="8" t="s">
        <v>10</v>
      </c>
      <c r="M6" s="8" t="s">
        <v>9</v>
      </c>
      <c r="N6" s="8" t="s">
        <v>8</v>
      </c>
      <c r="O6" s="9" t="s">
        <v>7</v>
      </c>
    </row>
    <row r="7" spans="1:15" s="7" customFormat="1" ht="24.95" customHeight="1">
      <c r="A7" s="35" t="s">
        <v>75</v>
      </c>
      <c r="B7" s="35"/>
      <c r="C7" s="37">
        <f>SUM(C8:C17)</f>
        <v>83</v>
      </c>
      <c r="D7" s="38">
        <f>SUM(D8:D17)</f>
        <v>57</v>
      </c>
      <c r="E7" s="39">
        <f>SUM(E8:E17)</f>
        <v>26</v>
      </c>
      <c r="F7" s="38">
        <f>SUM(F8:F17)</f>
        <v>31</v>
      </c>
      <c r="G7" s="38">
        <f t="shared" ref="G7:O7" si="0">SUM(G8:G17)</f>
        <v>36</v>
      </c>
      <c r="H7" s="38">
        <f t="shared" si="0"/>
        <v>11</v>
      </c>
      <c r="I7" s="38">
        <f t="shared" si="0"/>
        <v>5</v>
      </c>
      <c r="J7" s="38">
        <f t="shared" si="0"/>
        <v>2</v>
      </c>
      <c r="K7" s="38">
        <f t="shared" si="0"/>
        <v>11</v>
      </c>
      <c r="L7" s="38">
        <f t="shared" si="0"/>
        <v>16</v>
      </c>
      <c r="M7" s="38">
        <f t="shared" si="0"/>
        <v>28</v>
      </c>
      <c r="N7" s="38">
        <f t="shared" si="0"/>
        <v>22</v>
      </c>
      <c r="O7" s="38">
        <f t="shared" si="0"/>
        <v>4</v>
      </c>
    </row>
    <row r="8" spans="1:15" s="7" customFormat="1" ht="24.95" customHeight="1">
      <c r="A8" s="40" t="s">
        <v>136</v>
      </c>
      <c r="B8" s="44" t="s">
        <v>76</v>
      </c>
      <c r="C8" s="37">
        <v>42</v>
      </c>
      <c r="D8" s="42">
        <v>29</v>
      </c>
      <c r="E8" s="43">
        <v>13</v>
      </c>
      <c r="F8" s="38">
        <v>23</v>
      </c>
      <c r="G8" s="42">
        <v>17</v>
      </c>
      <c r="H8" s="42">
        <v>2</v>
      </c>
      <c r="I8" s="42">
        <v>0</v>
      </c>
      <c r="J8" s="42">
        <v>0</v>
      </c>
      <c r="K8" s="38">
        <v>4</v>
      </c>
      <c r="L8" s="42">
        <v>9</v>
      </c>
      <c r="M8" s="42">
        <v>9</v>
      </c>
      <c r="N8" s="38">
        <v>17</v>
      </c>
      <c r="O8" s="42">
        <v>3</v>
      </c>
    </row>
    <row r="9" spans="1:15" s="7" customFormat="1" ht="24.95" customHeight="1">
      <c r="A9" s="40" t="s">
        <v>54</v>
      </c>
      <c r="B9" s="44" t="s">
        <v>55</v>
      </c>
      <c r="C9" s="37">
        <v>5</v>
      </c>
      <c r="D9" s="42">
        <v>2</v>
      </c>
      <c r="E9" s="43">
        <v>3</v>
      </c>
      <c r="F9" s="38">
        <v>0</v>
      </c>
      <c r="G9" s="42">
        <v>4</v>
      </c>
      <c r="H9" s="42">
        <v>0</v>
      </c>
      <c r="I9" s="38">
        <v>1</v>
      </c>
      <c r="J9" s="42">
        <v>0</v>
      </c>
      <c r="K9" s="38">
        <v>0</v>
      </c>
      <c r="L9" s="42">
        <v>1</v>
      </c>
      <c r="M9" s="42">
        <v>2</v>
      </c>
      <c r="N9" s="38">
        <v>2</v>
      </c>
      <c r="O9" s="42">
        <v>0</v>
      </c>
    </row>
    <row r="10" spans="1:15" s="7" customFormat="1" ht="24.95" customHeight="1">
      <c r="A10" s="40" t="s">
        <v>56</v>
      </c>
      <c r="B10" s="44" t="s">
        <v>57</v>
      </c>
      <c r="C10" s="37">
        <v>12</v>
      </c>
      <c r="D10" s="42">
        <v>10</v>
      </c>
      <c r="E10" s="43">
        <v>2</v>
      </c>
      <c r="F10" s="38">
        <v>5</v>
      </c>
      <c r="G10" s="42">
        <v>5</v>
      </c>
      <c r="H10" s="42">
        <v>2</v>
      </c>
      <c r="I10" s="38">
        <v>0</v>
      </c>
      <c r="J10" s="42">
        <v>0</v>
      </c>
      <c r="K10" s="38">
        <v>0</v>
      </c>
      <c r="L10" s="42">
        <v>1</v>
      </c>
      <c r="M10" s="42">
        <v>7</v>
      </c>
      <c r="N10" s="38">
        <v>3</v>
      </c>
      <c r="O10" s="42">
        <v>1</v>
      </c>
    </row>
    <row r="11" spans="1:15" s="7" customFormat="1" ht="24.95" customHeight="1">
      <c r="A11" s="40" t="s">
        <v>137</v>
      </c>
      <c r="B11" s="44" t="s">
        <v>77</v>
      </c>
      <c r="C11" s="37">
        <v>7</v>
      </c>
      <c r="D11" s="42">
        <v>6</v>
      </c>
      <c r="E11" s="43">
        <v>1</v>
      </c>
      <c r="F11" s="38">
        <v>1</v>
      </c>
      <c r="G11" s="42">
        <v>2</v>
      </c>
      <c r="H11" s="42">
        <v>3</v>
      </c>
      <c r="I11" s="38">
        <v>1</v>
      </c>
      <c r="J11" s="42">
        <v>1</v>
      </c>
      <c r="K11" s="38">
        <v>2</v>
      </c>
      <c r="L11" s="42">
        <v>2</v>
      </c>
      <c r="M11" s="42">
        <v>2</v>
      </c>
      <c r="N11" s="38">
        <v>0</v>
      </c>
      <c r="O11" s="42">
        <v>0</v>
      </c>
    </row>
    <row r="12" spans="1:15" s="7" customFormat="1" ht="24.95" customHeight="1">
      <c r="A12" s="40" t="s">
        <v>59</v>
      </c>
      <c r="B12" s="44" t="s">
        <v>78</v>
      </c>
      <c r="C12" s="37">
        <v>3</v>
      </c>
      <c r="D12" s="42">
        <v>0</v>
      </c>
      <c r="E12" s="43">
        <v>3</v>
      </c>
      <c r="F12" s="38">
        <v>1</v>
      </c>
      <c r="G12" s="42">
        <v>1</v>
      </c>
      <c r="H12" s="42">
        <v>1</v>
      </c>
      <c r="I12" s="38">
        <v>0</v>
      </c>
      <c r="J12" s="42">
        <v>0</v>
      </c>
      <c r="K12" s="38">
        <v>0</v>
      </c>
      <c r="L12" s="42">
        <v>0</v>
      </c>
      <c r="M12" s="42">
        <v>3</v>
      </c>
      <c r="N12" s="38">
        <v>0</v>
      </c>
      <c r="O12" s="42">
        <v>0</v>
      </c>
    </row>
    <row r="13" spans="1:15" s="7" customFormat="1" ht="24.95" customHeight="1">
      <c r="A13" s="40" t="s">
        <v>60</v>
      </c>
      <c r="B13" s="44" t="s">
        <v>12</v>
      </c>
      <c r="C13" s="37">
        <v>3</v>
      </c>
      <c r="D13" s="42">
        <v>1</v>
      </c>
      <c r="E13" s="43">
        <v>2</v>
      </c>
      <c r="F13" s="38">
        <v>1</v>
      </c>
      <c r="G13" s="42">
        <v>0</v>
      </c>
      <c r="H13" s="42">
        <v>1</v>
      </c>
      <c r="I13" s="38">
        <v>1</v>
      </c>
      <c r="J13" s="42">
        <v>0</v>
      </c>
      <c r="K13" s="38">
        <v>2</v>
      </c>
      <c r="L13" s="42">
        <v>0</v>
      </c>
      <c r="M13" s="42">
        <v>1</v>
      </c>
      <c r="N13" s="38">
        <v>0</v>
      </c>
      <c r="O13" s="42">
        <v>0</v>
      </c>
    </row>
    <row r="14" spans="1:15" s="7" customFormat="1" ht="24.95" customHeight="1">
      <c r="A14" s="40" t="s">
        <v>138</v>
      </c>
      <c r="B14" s="44" t="s">
        <v>55</v>
      </c>
      <c r="C14" s="37">
        <v>4</v>
      </c>
      <c r="D14" s="42">
        <v>3</v>
      </c>
      <c r="E14" s="43">
        <v>1</v>
      </c>
      <c r="F14" s="38">
        <v>0</v>
      </c>
      <c r="G14" s="42">
        <v>2</v>
      </c>
      <c r="H14" s="42">
        <v>1</v>
      </c>
      <c r="I14" s="38">
        <v>1</v>
      </c>
      <c r="J14" s="42">
        <v>0</v>
      </c>
      <c r="K14" s="38">
        <v>1</v>
      </c>
      <c r="L14" s="42">
        <v>1</v>
      </c>
      <c r="M14" s="42">
        <v>2</v>
      </c>
      <c r="N14" s="38">
        <v>0</v>
      </c>
      <c r="O14" s="42">
        <v>0</v>
      </c>
    </row>
    <row r="15" spans="1:15" s="7" customFormat="1" ht="24.95" customHeight="1">
      <c r="A15" s="40" t="s">
        <v>61</v>
      </c>
      <c r="B15" s="44" t="s">
        <v>79</v>
      </c>
      <c r="C15" s="37">
        <v>3</v>
      </c>
      <c r="D15" s="42">
        <v>2</v>
      </c>
      <c r="E15" s="43">
        <v>1</v>
      </c>
      <c r="F15" s="38">
        <v>0</v>
      </c>
      <c r="G15" s="42">
        <v>3</v>
      </c>
      <c r="H15" s="42">
        <v>0</v>
      </c>
      <c r="I15" s="38">
        <v>0</v>
      </c>
      <c r="J15" s="42">
        <v>0</v>
      </c>
      <c r="K15" s="38">
        <v>0</v>
      </c>
      <c r="L15" s="42">
        <v>1</v>
      </c>
      <c r="M15" s="42">
        <v>2</v>
      </c>
      <c r="N15" s="38">
        <v>0</v>
      </c>
      <c r="O15" s="42">
        <v>0</v>
      </c>
    </row>
    <row r="16" spans="1:15" s="7" customFormat="1" ht="24.95" customHeight="1">
      <c r="A16" s="40" t="s">
        <v>80</v>
      </c>
      <c r="B16" s="44" t="s">
        <v>79</v>
      </c>
      <c r="C16" s="37">
        <v>3</v>
      </c>
      <c r="D16" s="42">
        <v>3</v>
      </c>
      <c r="E16" s="43">
        <v>0</v>
      </c>
      <c r="F16" s="38">
        <v>0</v>
      </c>
      <c r="G16" s="42">
        <v>1</v>
      </c>
      <c r="H16" s="42">
        <v>1</v>
      </c>
      <c r="I16" s="38">
        <v>1</v>
      </c>
      <c r="J16" s="42">
        <v>1</v>
      </c>
      <c r="K16" s="38">
        <v>1</v>
      </c>
      <c r="L16" s="42">
        <v>1</v>
      </c>
      <c r="M16" s="42">
        <v>0</v>
      </c>
      <c r="N16" s="38">
        <v>0</v>
      </c>
      <c r="O16" s="42">
        <v>0</v>
      </c>
    </row>
    <row r="17" spans="1:15" s="7" customFormat="1" ht="24.95" customHeight="1" thickBot="1">
      <c r="A17" s="45" t="s">
        <v>81</v>
      </c>
      <c r="B17" s="51" t="s">
        <v>79</v>
      </c>
      <c r="C17" s="47">
        <v>1</v>
      </c>
      <c r="D17" s="48">
        <v>1</v>
      </c>
      <c r="E17" s="49">
        <v>0</v>
      </c>
      <c r="F17" s="50">
        <v>0</v>
      </c>
      <c r="G17" s="48">
        <v>1</v>
      </c>
      <c r="H17" s="48">
        <v>0</v>
      </c>
      <c r="I17" s="48">
        <v>0</v>
      </c>
      <c r="J17" s="48">
        <v>0</v>
      </c>
      <c r="K17" s="50">
        <v>1</v>
      </c>
      <c r="L17" s="48">
        <v>0</v>
      </c>
      <c r="M17" s="48">
        <v>0</v>
      </c>
      <c r="N17" s="50">
        <v>0</v>
      </c>
      <c r="O17" s="48">
        <v>0</v>
      </c>
    </row>
    <row r="18" spans="1:15" s="7" customFormat="1" ht="24.95" customHeight="1">
      <c r="A18" s="18" t="s">
        <v>82</v>
      </c>
      <c r="B18" s="5"/>
    </row>
  </sheetData>
  <mergeCells count="4">
    <mergeCell ref="A5:B6"/>
    <mergeCell ref="C5:E5"/>
    <mergeCell ref="F5:I5"/>
    <mergeCell ref="J5:O5"/>
  </mergeCells>
  <phoneticPr fontId="2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activeCell="C7" sqref="C7"/>
    </sheetView>
  </sheetViews>
  <sheetFormatPr defaultColWidth="9" defaultRowHeight="19.5"/>
  <cols>
    <col min="1" max="1" width="11.5" style="1" customWidth="1"/>
    <col min="2" max="2" width="6.75" style="1" customWidth="1"/>
    <col min="3" max="5" width="8.75" style="1" customWidth="1"/>
    <col min="6" max="6" width="9.5" style="1" bestFit="1" customWidth="1"/>
    <col min="7" max="9" width="8.75" style="1" customWidth="1"/>
    <col min="10" max="15" width="9.75" style="1" customWidth="1"/>
    <col min="16" max="16384" width="9" style="1"/>
  </cols>
  <sheetData>
    <row r="1" spans="1:15" s="3" customFormat="1">
      <c r="A1" s="2" t="s">
        <v>13</v>
      </c>
      <c r="B1" s="2"/>
      <c r="H1"/>
      <c r="I1"/>
      <c r="J1"/>
      <c r="K1"/>
      <c r="L1"/>
      <c r="M1"/>
    </row>
    <row r="2" spans="1:15" s="5" customFormat="1" ht="4.7" customHeight="1">
      <c r="A2" s="4"/>
      <c r="B2" s="4"/>
    </row>
    <row r="3" spans="1:15" s="5" customFormat="1" ht="16.5">
      <c r="A3" s="6" t="s">
        <v>14</v>
      </c>
      <c r="B3" s="6"/>
      <c r="C3" s="6"/>
      <c r="D3" s="6"/>
      <c r="E3" s="6"/>
      <c r="F3" s="6"/>
      <c r="G3" s="6"/>
      <c r="H3" s="6"/>
      <c r="I3" s="6"/>
      <c r="O3" s="5" t="s">
        <v>27</v>
      </c>
    </row>
    <row r="4" spans="1:15" s="5" customFormat="1" ht="8.25" customHeight="1" thickBot="1"/>
    <row r="5" spans="1:15" s="7" customFormat="1" ht="27.75" customHeight="1">
      <c r="A5" s="83" t="s">
        <v>15</v>
      </c>
      <c r="B5" s="84"/>
      <c r="C5" s="87" t="s">
        <v>16</v>
      </c>
      <c r="D5" s="88"/>
      <c r="E5" s="89"/>
      <c r="F5" s="90" t="s">
        <v>0</v>
      </c>
      <c r="G5" s="90"/>
      <c r="H5" s="90"/>
      <c r="I5" s="90"/>
      <c r="J5" s="90" t="s">
        <v>1</v>
      </c>
      <c r="K5" s="90"/>
      <c r="L5" s="90"/>
      <c r="M5" s="90"/>
      <c r="N5" s="90"/>
      <c r="O5" s="91"/>
    </row>
    <row r="6" spans="1:15" s="7" customFormat="1" ht="27.75" customHeight="1" thickBot="1">
      <c r="A6" s="85"/>
      <c r="B6" s="86"/>
      <c r="C6" s="20" t="s">
        <v>17</v>
      </c>
      <c r="D6" s="8" t="s">
        <v>18</v>
      </c>
      <c r="E6" s="22" t="s">
        <v>19</v>
      </c>
      <c r="F6" s="8" t="s">
        <v>2</v>
      </c>
      <c r="G6" s="8" t="s">
        <v>3</v>
      </c>
      <c r="H6" s="8" t="s">
        <v>4</v>
      </c>
      <c r="I6" s="8" t="s">
        <v>6</v>
      </c>
      <c r="J6" s="9" t="s">
        <v>5</v>
      </c>
      <c r="K6" s="8" t="s">
        <v>11</v>
      </c>
      <c r="L6" s="8" t="s">
        <v>10</v>
      </c>
      <c r="M6" s="8" t="s">
        <v>9</v>
      </c>
      <c r="N6" s="8" t="s">
        <v>8</v>
      </c>
      <c r="O6" s="9" t="s">
        <v>7</v>
      </c>
    </row>
    <row r="7" spans="1:15" s="7" customFormat="1" ht="24.95" customHeight="1">
      <c r="A7" s="35" t="s">
        <v>64</v>
      </c>
      <c r="B7" s="35"/>
      <c r="C7" s="37">
        <f>SUM(C8:C16)</f>
        <v>79</v>
      </c>
      <c r="D7" s="38">
        <f t="shared" ref="D7:O7" si="0">SUM(D8:D16)</f>
        <v>54</v>
      </c>
      <c r="E7" s="39">
        <f t="shared" si="0"/>
        <v>25</v>
      </c>
      <c r="F7" s="38">
        <f t="shared" si="0"/>
        <v>30</v>
      </c>
      <c r="G7" s="38">
        <f t="shared" si="0"/>
        <v>34</v>
      </c>
      <c r="H7" s="38">
        <f t="shared" si="0"/>
        <v>11</v>
      </c>
      <c r="I7" s="38">
        <f t="shared" si="0"/>
        <v>4</v>
      </c>
      <c r="J7" s="38">
        <f t="shared" si="0"/>
        <v>1</v>
      </c>
      <c r="K7" s="38">
        <f t="shared" si="0"/>
        <v>9</v>
      </c>
      <c r="L7" s="38">
        <f t="shared" si="0"/>
        <v>15</v>
      </c>
      <c r="M7" s="38">
        <f t="shared" si="0"/>
        <v>28</v>
      </c>
      <c r="N7" s="38">
        <f t="shared" si="0"/>
        <v>22</v>
      </c>
      <c r="O7" s="38">
        <f t="shared" si="0"/>
        <v>4</v>
      </c>
    </row>
    <row r="8" spans="1:15" s="7" customFormat="1" ht="24.95" customHeight="1">
      <c r="A8" s="40" t="s">
        <v>136</v>
      </c>
      <c r="B8" s="44" t="s">
        <v>63</v>
      </c>
      <c r="C8" s="37">
        <v>40</v>
      </c>
      <c r="D8" s="42">
        <v>27</v>
      </c>
      <c r="E8" s="43">
        <v>13</v>
      </c>
      <c r="F8" s="38">
        <v>22</v>
      </c>
      <c r="G8" s="42">
        <v>16</v>
      </c>
      <c r="H8" s="42">
        <v>3</v>
      </c>
      <c r="I8" s="38">
        <v>-1</v>
      </c>
      <c r="J8" s="42">
        <v>0</v>
      </c>
      <c r="K8" s="38">
        <v>3</v>
      </c>
      <c r="L8" s="42">
        <v>8</v>
      </c>
      <c r="M8" s="42">
        <v>9</v>
      </c>
      <c r="N8" s="38">
        <v>17</v>
      </c>
      <c r="O8" s="42">
        <v>3</v>
      </c>
    </row>
    <row r="9" spans="1:15" s="7" customFormat="1" ht="24.95" customHeight="1">
      <c r="A9" s="40" t="s">
        <v>54</v>
      </c>
      <c r="B9" s="44" t="s">
        <v>55</v>
      </c>
      <c r="C9" s="37">
        <v>5</v>
      </c>
      <c r="D9" s="42">
        <v>2</v>
      </c>
      <c r="E9" s="43">
        <v>3</v>
      </c>
      <c r="F9" s="38">
        <v>0</v>
      </c>
      <c r="G9" s="42">
        <v>4</v>
      </c>
      <c r="H9" s="42">
        <v>0</v>
      </c>
      <c r="I9" s="38">
        <v>1</v>
      </c>
      <c r="J9" s="42">
        <v>0</v>
      </c>
      <c r="K9" s="38">
        <v>0</v>
      </c>
      <c r="L9" s="42">
        <v>1</v>
      </c>
      <c r="M9" s="42">
        <v>2</v>
      </c>
      <c r="N9" s="38">
        <v>2</v>
      </c>
      <c r="O9" s="42">
        <v>0</v>
      </c>
    </row>
    <row r="10" spans="1:15" s="7" customFormat="1" ht="24.95" customHeight="1">
      <c r="A10" s="40" t="s">
        <v>56</v>
      </c>
      <c r="B10" s="44" t="s">
        <v>57</v>
      </c>
      <c r="C10" s="37">
        <v>12</v>
      </c>
      <c r="D10" s="42">
        <v>10</v>
      </c>
      <c r="E10" s="43">
        <v>2</v>
      </c>
      <c r="F10" s="38">
        <v>5</v>
      </c>
      <c r="G10" s="42">
        <v>5</v>
      </c>
      <c r="H10" s="42">
        <v>2</v>
      </c>
      <c r="I10" s="38">
        <v>0</v>
      </c>
      <c r="J10" s="42">
        <v>0</v>
      </c>
      <c r="K10" s="38">
        <v>0</v>
      </c>
      <c r="L10" s="42">
        <v>1</v>
      </c>
      <c r="M10" s="42">
        <v>7</v>
      </c>
      <c r="N10" s="38">
        <v>3</v>
      </c>
      <c r="O10" s="42">
        <v>1</v>
      </c>
    </row>
    <row r="11" spans="1:15" s="7" customFormat="1" ht="24.95" customHeight="1">
      <c r="A11" s="40" t="s">
        <v>137</v>
      </c>
      <c r="B11" s="44" t="s">
        <v>58</v>
      </c>
      <c r="C11" s="37">
        <v>6</v>
      </c>
      <c r="D11" s="42">
        <v>6</v>
      </c>
      <c r="E11" s="43">
        <v>0</v>
      </c>
      <c r="F11" s="38">
        <v>1</v>
      </c>
      <c r="G11" s="42">
        <v>2</v>
      </c>
      <c r="H11" s="42">
        <v>2</v>
      </c>
      <c r="I11" s="38">
        <v>1</v>
      </c>
      <c r="J11" s="42">
        <v>0</v>
      </c>
      <c r="K11" s="38">
        <v>2</v>
      </c>
      <c r="L11" s="42">
        <v>2</v>
      </c>
      <c r="M11" s="42">
        <v>2</v>
      </c>
      <c r="N11" s="38">
        <v>0</v>
      </c>
      <c r="O11" s="42">
        <v>0</v>
      </c>
    </row>
    <row r="12" spans="1:15" s="7" customFormat="1" ht="24.95" customHeight="1">
      <c r="A12" s="40" t="s">
        <v>59</v>
      </c>
      <c r="B12" s="44" t="s">
        <v>67</v>
      </c>
      <c r="C12" s="37">
        <v>3</v>
      </c>
      <c r="D12" s="42">
        <v>0</v>
      </c>
      <c r="E12" s="43">
        <v>3</v>
      </c>
      <c r="F12" s="38">
        <v>1</v>
      </c>
      <c r="G12" s="42">
        <v>1</v>
      </c>
      <c r="H12" s="42">
        <v>1</v>
      </c>
      <c r="I12" s="38">
        <v>0</v>
      </c>
      <c r="J12" s="42">
        <v>0</v>
      </c>
      <c r="K12" s="38">
        <v>0</v>
      </c>
      <c r="L12" s="42">
        <v>0</v>
      </c>
      <c r="M12" s="42">
        <v>3</v>
      </c>
      <c r="N12" s="38">
        <v>0</v>
      </c>
      <c r="O12" s="42">
        <v>0</v>
      </c>
    </row>
    <row r="13" spans="1:15" s="7" customFormat="1" ht="24.95" customHeight="1">
      <c r="A13" s="40" t="s">
        <v>60</v>
      </c>
      <c r="B13" s="44" t="s">
        <v>12</v>
      </c>
      <c r="C13" s="37">
        <v>3</v>
      </c>
      <c r="D13" s="42">
        <v>1</v>
      </c>
      <c r="E13" s="43">
        <v>2</v>
      </c>
      <c r="F13" s="38">
        <v>1</v>
      </c>
      <c r="G13" s="42">
        <v>0</v>
      </c>
      <c r="H13" s="42">
        <v>1</v>
      </c>
      <c r="I13" s="38">
        <v>1</v>
      </c>
      <c r="J13" s="42">
        <v>0</v>
      </c>
      <c r="K13" s="38">
        <v>2</v>
      </c>
      <c r="L13" s="42">
        <v>0</v>
      </c>
      <c r="M13" s="42">
        <v>1</v>
      </c>
      <c r="N13" s="38">
        <v>0</v>
      </c>
      <c r="O13" s="42">
        <v>0</v>
      </c>
    </row>
    <row r="14" spans="1:15" s="7" customFormat="1" ht="24.95" customHeight="1">
      <c r="A14" s="40" t="s">
        <v>138</v>
      </c>
      <c r="B14" s="44" t="s">
        <v>55</v>
      </c>
      <c r="C14" s="37">
        <v>4</v>
      </c>
      <c r="D14" s="42">
        <v>3</v>
      </c>
      <c r="E14" s="43">
        <v>1</v>
      </c>
      <c r="F14" s="38">
        <v>0</v>
      </c>
      <c r="G14" s="42">
        <v>2</v>
      </c>
      <c r="H14" s="42">
        <v>1</v>
      </c>
      <c r="I14" s="38">
        <v>1</v>
      </c>
      <c r="J14" s="42">
        <v>0</v>
      </c>
      <c r="K14" s="38">
        <v>1</v>
      </c>
      <c r="L14" s="42">
        <v>1</v>
      </c>
      <c r="M14" s="42">
        <v>2</v>
      </c>
      <c r="N14" s="38">
        <v>0</v>
      </c>
      <c r="O14" s="42">
        <v>0</v>
      </c>
    </row>
    <row r="15" spans="1:15" s="7" customFormat="1" ht="24.95" customHeight="1">
      <c r="A15" s="40" t="s">
        <v>61</v>
      </c>
      <c r="B15" s="44" t="s">
        <v>31</v>
      </c>
      <c r="C15" s="37">
        <v>3</v>
      </c>
      <c r="D15" s="42">
        <v>2</v>
      </c>
      <c r="E15" s="43">
        <v>1</v>
      </c>
      <c r="F15" s="38">
        <v>0</v>
      </c>
      <c r="G15" s="42">
        <v>3</v>
      </c>
      <c r="H15" s="42">
        <v>0</v>
      </c>
      <c r="I15" s="38">
        <v>0</v>
      </c>
      <c r="J15" s="42">
        <v>0</v>
      </c>
      <c r="K15" s="38">
        <v>0</v>
      </c>
      <c r="L15" s="42">
        <v>1</v>
      </c>
      <c r="M15" s="42">
        <v>2</v>
      </c>
      <c r="N15" s="38">
        <v>0</v>
      </c>
      <c r="O15" s="42">
        <v>0</v>
      </c>
    </row>
    <row r="16" spans="1:15" s="7" customFormat="1" ht="24.95" customHeight="1" thickBot="1">
      <c r="A16" s="45" t="s">
        <v>65</v>
      </c>
      <c r="B16" s="51" t="s">
        <v>66</v>
      </c>
      <c r="C16" s="47">
        <v>3</v>
      </c>
      <c r="D16" s="48">
        <v>3</v>
      </c>
      <c r="E16" s="49">
        <v>0</v>
      </c>
      <c r="F16" s="50">
        <v>0</v>
      </c>
      <c r="G16" s="48">
        <v>1</v>
      </c>
      <c r="H16" s="48">
        <v>1</v>
      </c>
      <c r="I16" s="50">
        <v>1</v>
      </c>
      <c r="J16" s="48">
        <v>1</v>
      </c>
      <c r="K16" s="50">
        <v>1</v>
      </c>
      <c r="L16" s="48">
        <v>1</v>
      </c>
      <c r="M16" s="48">
        <v>0</v>
      </c>
      <c r="N16" s="50">
        <v>0</v>
      </c>
      <c r="O16" s="48">
        <v>0</v>
      </c>
    </row>
    <row r="17" spans="1:2" s="7" customFormat="1" ht="24.95" customHeight="1">
      <c r="A17" s="18" t="s">
        <v>20</v>
      </c>
      <c r="B17" s="5"/>
    </row>
  </sheetData>
  <mergeCells count="4">
    <mergeCell ref="A5:B6"/>
    <mergeCell ref="C5:E5"/>
    <mergeCell ref="F5:I5"/>
    <mergeCell ref="J5:O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C7" sqref="C7"/>
    </sheetView>
  </sheetViews>
  <sheetFormatPr defaultColWidth="9" defaultRowHeight="19.5"/>
  <cols>
    <col min="1" max="1" width="11.5" style="1" customWidth="1"/>
    <col min="2" max="2" width="6.75" style="1" customWidth="1"/>
    <col min="3" max="5" width="8.75" style="1" customWidth="1"/>
    <col min="6" max="6" width="9.5" style="1" bestFit="1" customWidth="1"/>
    <col min="7" max="9" width="8.75" style="1" customWidth="1"/>
    <col min="10" max="15" width="9.75" style="1" customWidth="1"/>
    <col min="16" max="16384" width="9" style="1"/>
  </cols>
  <sheetData>
    <row r="1" spans="1:15" s="3" customFormat="1">
      <c r="A1" s="2" t="s">
        <v>13</v>
      </c>
      <c r="B1" s="2"/>
      <c r="H1"/>
      <c r="I1"/>
      <c r="J1"/>
      <c r="K1"/>
      <c r="L1"/>
      <c r="M1"/>
    </row>
    <row r="2" spans="1:15" s="5" customFormat="1" ht="4.7" customHeight="1">
      <c r="A2" s="4"/>
      <c r="B2" s="4"/>
    </row>
    <row r="3" spans="1:15" s="5" customFormat="1" ht="16.5">
      <c r="A3" s="6" t="s">
        <v>14</v>
      </c>
      <c r="B3" s="6"/>
      <c r="C3" s="6"/>
      <c r="D3" s="6"/>
      <c r="E3" s="6"/>
      <c r="F3" s="6"/>
      <c r="G3" s="6"/>
      <c r="H3" s="6"/>
      <c r="I3" s="6"/>
      <c r="O3" s="5" t="s">
        <v>27</v>
      </c>
    </row>
    <row r="4" spans="1:15" s="5" customFormat="1" ht="8.25" customHeight="1" thickBot="1"/>
    <row r="5" spans="1:15" s="7" customFormat="1" ht="27.75" customHeight="1">
      <c r="A5" s="83" t="s">
        <v>15</v>
      </c>
      <c r="B5" s="84"/>
      <c r="C5" s="87" t="s">
        <v>16</v>
      </c>
      <c r="D5" s="88"/>
      <c r="E5" s="89"/>
      <c r="F5" s="90" t="s">
        <v>0</v>
      </c>
      <c r="G5" s="90"/>
      <c r="H5" s="90"/>
      <c r="I5" s="90"/>
      <c r="J5" s="90" t="s">
        <v>1</v>
      </c>
      <c r="K5" s="90"/>
      <c r="L5" s="90"/>
      <c r="M5" s="90"/>
      <c r="N5" s="90"/>
      <c r="O5" s="91"/>
    </row>
    <row r="6" spans="1:15" s="7" customFormat="1" ht="27.75" customHeight="1" thickBot="1">
      <c r="A6" s="85"/>
      <c r="B6" s="86"/>
      <c r="C6" s="20" t="s">
        <v>17</v>
      </c>
      <c r="D6" s="8" t="s">
        <v>18</v>
      </c>
      <c r="E6" s="22" t="s">
        <v>19</v>
      </c>
      <c r="F6" s="8" t="s">
        <v>2</v>
      </c>
      <c r="G6" s="8" t="s">
        <v>3</v>
      </c>
      <c r="H6" s="8" t="s">
        <v>4</v>
      </c>
      <c r="I6" s="8" t="s">
        <v>6</v>
      </c>
      <c r="J6" s="9" t="s">
        <v>5</v>
      </c>
      <c r="K6" s="8" t="s">
        <v>11</v>
      </c>
      <c r="L6" s="8" t="s">
        <v>10</v>
      </c>
      <c r="M6" s="8" t="s">
        <v>9</v>
      </c>
      <c r="N6" s="8" t="s">
        <v>8</v>
      </c>
      <c r="O6" s="9" t="s">
        <v>7</v>
      </c>
    </row>
    <row r="7" spans="1:15" s="7" customFormat="1" ht="24.95" customHeight="1">
      <c r="A7" s="35" t="s">
        <v>62</v>
      </c>
      <c r="B7" s="35"/>
      <c r="C7" s="37">
        <v>76</v>
      </c>
      <c r="D7" s="42">
        <v>54</v>
      </c>
      <c r="E7" s="43">
        <v>22</v>
      </c>
      <c r="F7" s="38">
        <v>31</v>
      </c>
      <c r="G7" s="42">
        <v>33</v>
      </c>
      <c r="H7" s="42">
        <v>9</v>
      </c>
      <c r="I7" s="38">
        <v>3</v>
      </c>
      <c r="J7" s="42">
        <v>0</v>
      </c>
      <c r="K7" s="38">
        <v>9</v>
      </c>
      <c r="L7" s="42">
        <v>14</v>
      </c>
      <c r="M7" s="42">
        <v>27</v>
      </c>
      <c r="N7" s="38">
        <v>22</v>
      </c>
      <c r="O7" s="42">
        <v>4</v>
      </c>
    </row>
    <row r="8" spans="1:15" s="7" customFormat="1" ht="24.95" customHeight="1">
      <c r="A8" s="40" t="s">
        <v>136</v>
      </c>
      <c r="B8" s="44" t="s">
        <v>63</v>
      </c>
      <c r="C8" s="37">
        <v>41</v>
      </c>
      <c r="D8" s="42">
        <v>28</v>
      </c>
      <c r="E8" s="43">
        <v>13</v>
      </c>
      <c r="F8" s="38">
        <v>22</v>
      </c>
      <c r="G8" s="42">
        <v>17</v>
      </c>
      <c r="H8" s="42">
        <v>3</v>
      </c>
      <c r="I8" s="38">
        <v>-1</v>
      </c>
      <c r="J8" s="42">
        <v>0</v>
      </c>
      <c r="K8" s="38">
        <v>4</v>
      </c>
      <c r="L8" s="42">
        <v>8</v>
      </c>
      <c r="M8" s="42">
        <v>9</v>
      </c>
      <c r="N8" s="38">
        <v>17</v>
      </c>
      <c r="O8" s="42">
        <v>3</v>
      </c>
    </row>
    <row r="9" spans="1:15" s="7" customFormat="1" ht="24.95" customHeight="1">
      <c r="A9" s="40" t="s">
        <v>54</v>
      </c>
      <c r="B9" s="44" t="s">
        <v>55</v>
      </c>
      <c r="C9" s="37">
        <v>5</v>
      </c>
      <c r="D9" s="42">
        <v>2</v>
      </c>
      <c r="E9" s="43">
        <v>3</v>
      </c>
      <c r="F9" s="38">
        <v>0</v>
      </c>
      <c r="G9" s="42">
        <v>4</v>
      </c>
      <c r="H9" s="42">
        <v>0</v>
      </c>
      <c r="I9" s="38">
        <v>1</v>
      </c>
      <c r="J9" s="42">
        <v>0</v>
      </c>
      <c r="K9" s="38">
        <v>0</v>
      </c>
      <c r="L9" s="42">
        <v>1</v>
      </c>
      <c r="M9" s="42">
        <v>2</v>
      </c>
      <c r="N9" s="38">
        <v>2</v>
      </c>
      <c r="O9" s="42">
        <v>0</v>
      </c>
    </row>
    <row r="10" spans="1:15" s="7" customFormat="1" ht="24.95" customHeight="1">
      <c r="A10" s="40" t="s">
        <v>56</v>
      </c>
      <c r="B10" s="44" t="s">
        <v>57</v>
      </c>
      <c r="C10" s="37">
        <v>12</v>
      </c>
      <c r="D10" s="42">
        <v>10</v>
      </c>
      <c r="E10" s="43">
        <v>2</v>
      </c>
      <c r="F10" s="38">
        <v>5</v>
      </c>
      <c r="G10" s="42">
        <v>5</v>
      </c>
      <c r="H10" s="42">
        <v>2</v>
      </c>
      <c r="I10" s="38">
        <v>0</v>
      </c>
      <c r="J10" s="42">
        <v>0</v>
      </c>
      <c r="K10" s="38">
        <v>0</v>
      </c>
      <c r="L10" s="42">
        <v>1</v>
      </c>
      <c r="M10" s="42">
        <v>7</v>
      </c>
      <c r="N10" s="38">
        <v>3</v>
      </c>
      <c r="O10" s="42">
        <v>1</v>
      </c>
    </row>
    <row r="11" spans="1:15" s="7" customFormat="1" ht="24.95" customHeight="1">
      <c r="A11" s="40" t="s">
        <v>137</v>
      </c>
      <c r="B11" s="44" t="s">
        <v>58</v>
      </c>
      <c r="C11" s="37">
        <v>6</v>
      </c>
      <c r="D11" s="42">
        <v>6</v>
      </c>
      <c r="E11" s="43">
        <v>0</v>
      </c>
      <c r="F11" s="38">
        <v>1</v>
      </c>
      <c r="G11" s="42">
        <v>2</v>
      </c>
      <c r="H11" s="42">
        <v>2</v>
      </c>
      <c r="I11" s="38">
        <v>1</v>
      </c>
      <c r="J11" s="42">
        <v>0</v>
      </c>
      <c r="K11" s="38">
        <v>2</v>
      </c>
      <c r="L11" s="42">
        <v>2</v>
      </c>
      <c r="M11" s="42">
        <v>2</v>
      </c>
      <c r="N11" s="38">
        <v>0</v>
      </c>
      <c r="O11" s="42">
        <v>0</v>
      </c>
    </row>
    <row r="12" spans="1:15" s="7" customFormat="1" ht="24.95" customHeight="1">
      <c r="A12" s="40" t="s">
        <v>59</v>
      </c>
      <c r="B12" s="44" t="s">
        <v>12</v>
      </c>
      <c r="C12" s="37">
        <v>2</v>
      </c>
      <c r="D12" s="42">
        <v>2</v>
      </c>
      <c r="E12" s="43">
        <v>0</v>
      </c>
      <c r="F12" s="38">
        <v>2</v>
      </c>
      <c r="G12" s="42">
        <v>0</v>
      </c>
      <c r="H12" s="42">
        <v>0</v>
      </c>
      <c r="I12" s="38">
        <v>0</v>
      </c>
      <c r="J12" s="42">
        <v>0</v>
      </c>
      <c r="K12" s="38">
        <v>0</v>
      </c>
      <c r="L12" s="42">
        <v>0</v>
      </c>
      <c r="M12" s="42">
        <v>2</v>
      </c>
      <c r="N12" s="38">
        <v>0</v>
      </c>
      <c r="O12" s="42">
        <v>0</v>
      </c>
    </row>
    <row r="13" spans="1:15" s="7" customFormat="1" ht="24.95" customHeight="1">
      <c r="A13" s="40" t="s">
        <v>60</v>
      </c>
      <c r="B13" s="44" t="s">
        <v>12</v>
      </c>
      <c r="C13" s="37">
        <v>3</v>
      </c>
      <c r="D13" s="42">
        <v>1</v>
      </c>
      <c r="E13" s="43">
        <v>2</v>
      </c>
      <c r="F13" s="38">
        <v>1</v>
      </c>
      <c r="G13" s="42">
        <v>0</v>
      </c>
      <c r="H13" s="42">
        <v>1</v>
      </c>
      <c r="I13" s="38">
        <v>1</v>
      </c>
      <c r="J13" s="42">
        <v>0</v>
      </c>
      <c r="K13" s="38">
        <v>2</v>
      </c>
      <c r="L13" s="42">
        <v>0</v>
      </c>
      <c r="M13" s="42">
        <v>1</v>
      </c>
      <c r="N13" s="38">
        <v>0</v>
      </c>
      <c r="O13" s="42">
        <v>0</v>
      </c>
    </row>
    <row r="14" spans="1:15" s="7" customFormat="1" ht="24.95" customHeight="1">
      <c r="A14" s="40" t="s">
        <v>138</v>
      </c>
      <c r="B14" s="44" t="s">
        <v>55</v>
      </c>
      <c r="C14" s="37">
        <v>4</v>
      </c>
      <c r="D14" s="42">
        <v>3</v>
      </c>
      <c r="E14" s="43">
        <v>1</v>
      </c>
      <c r="F14" s="38">
        <v>0</v>
      </c>
      <c r="G14" s="42">
        <v>2</v>
      </c>
      <c r="H14" s="42">
        <v>1</v>
      </c>
      <c r="I14" s="38">
        <v>1</v>
      </c>
      <c r="J14" s="42">
        <v>0</v>
      </c>
      <c r="K14" s="38">
        <v>1</v>
      </c>
      <c r="L14" s="42">
        <v>1</v>
      </c>
      <c r="M14" s="42">
        <v>2</v>
      </c>
      <c r="N14" s="38">
        <v>0</v>
      </c>
      <c r="O14" s="42">
        <v>0</v>
      </c>
    </row>
    <row r="15" spans="1:15" s="7" customFormat="1" ht="24.95" customHeight="1" thickBot="1">
      <c r="A15" s="45" t="s">
        <v>61</v>
      </c>
      <c r="B15" s="51" t="s">
        <v>12</v>
      </c>
      <c r="C15" s="47">
        <v>3</v>
      </c>
      <c r="D15" s="48">
        <v>2</v>
      </c>
      <c r="E15" s="49">
        <v>1</v>
      </c>
      <c r="F15" s="50">
        <v>0</v>
      </c>
      <c r="G15" s="48">
        <v>3</v>
      </c>
      <c r="H15" s="48">
        <v>0</v>
      </c>
      <c r="I15" s="50">
        <v>0</v>
      </c>
      <c r="J15" s="48">
        <v>0</v>
      </c>
      <c r="K15" s="50">
        <v>0</v>
      </c>
      <c r="L15" s="48">
        <v>1</v>
      </c>
      <c r="M15" s="48">
        <v>2</v>
      </c>
      <c r="N15" s="50">
        <v>0</v>
      </c>
      <c r="O15" s="48">
        <v>0</v>
      </c>
    </row>
    <row r="16" spans="1:15" s="7" customFormat="1" ht="24.95" customHeight="1">
      <c r="A16" s="18" t="s">
        <v>20</v>
      </c>
      <c r="B16" s="5"/>
    </row>
  </sheetData>
  <mergeCells count="4">
    <mergeCell ref="A5:B6"/>
    <mergeCell ref="C5:E5"/>
    <mergeCell ref="F5:I5"/>
    <mergeCell ref="J5:O5"/>
  </mergeCells>
  <phoneticPr fontId="2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Normal="100" zoomScaleSheetLayoutView="100" workbookViewId="0">
      <selection activeCell="J25" sqref="J25"/>
    </sheetView>
  </sheetViews>
  <sheetFormatPr defaultColWidth="9" defaultRowHeight="19.5"/>
  <cols>
    <col min="1" max="1" width="11.5" style="1" customWidth="1"/>
    <col min="2" max="2" width="6.75" style="1" customWidth="1"/>
    <col min="3" max="5" width="8.75" style="1" customWidth="1"/>
    <col min="6" max="6" width="9.5" style="1" bestFit="1" customWidth="1"/>
    <col min="7" max="9" width="8.75" style="1" customWidth="1"/>
    <col min="10" max="15" width="9.75" style="1" customWidth="1"/>
    <col min="16" max="16384" width="9" style="1"/>
  </cols>
  <sheetData>
    <row r="1" spans="1:15" s="3" customFormat="1">
      <c r="A1" s="2" t="s">
        <v>43</v>
      </c>
      <c r="B1" s="2"/>
      <c r="H1"/>
      <c r="I1"/>
      <c r="J1"/>
      <c r="K1"/>
      <c r="L1"/>
      <c r="M1"/>
    </row>
    <row r="2" spans="1:15" s="5" customFormat="1" ht="4.7" customHeight="1">
      <c r="A2" s="4"/>
      <c r="B2" s="4"/>
    </row>
    <row r="3" spans="1:15" s="5" customFormat="1" ht="16.5">
      <c r="A3" s="6" t="s">
        <v>44</v>
      </c>
      <c r="B3" s="6"/>
      <c r="C3" s="6"/>
      <c r="D3" s="6"/>
      <c r="E3" s="6"/>
      <c r="F3" s="6"/>
      <c r="G3" s="6"/>
      <c r="H3" s="6"/>
      <c r="I3" s="6"/>
      <c r="O3" s="5" t="s">
        <v>45</v>
      </c>
    </row>
    <row r="4" spans="1:15" s="5" customFormat="1" ht="8.25" customHeight="1" thickBot="1"/>
    <row r="5" spans="1:15" s="7" customFormat="1" ht="27.75" customHeight="1">
      <c r="A5" s="83" t="s">
        <v>46</v>
      </c>
      <c r="B5" s="84"/>
      <c r="C5" s="87" t="s">
        <v>47</v>
      </c>
      <c r="D5" s="88"/>
      <c r="E5" s="89"/>
      <c r="F5" s="90" t="s">
        <v>0</v>
      </c>
      <c r="G5" s="90"/>
      <c r="H5" s="90"/>
      <c r="I5" s="90"/>
      <c r="J5" s="90" t="s">
        <v>1</v>
      </c>
      <c r="K5" s="90"/>
      <c r="L5" s="90"/>
      <c r="M5" s="90"/>
      <c r="N5" s="90"/>
      <c r="O5" s="91"/>
    </row>
    <row r="6" spans="1:15" s="7" customFormat="1" ht="27.75" customHeight="1" thickBot="1">
      <c r="A6" s="85"/>
      <c r="B6" s="86"/>
      <c r="C6" s="20" t="s">
        <v>48</v>
      </c>
      <c r="D6" s="8" t="s">
        <v>49</v>
      </c>
      <c r="E6" s="22" t="s">
        <v>50</v>
      </c>
      <c r="F6" s="8" t="s">
        <v>2</v>
      </c>
      <c r="G6" s="8" t="s">
        <v>3</v>
      </c>
      <c r="H6" s="8" t="s">
        <v>4</v>
      </c>
      <c r="I6" s="8" t="s">
        <v>6</v>
      </c>
      <c r="J6" s="9" t="s">
        <v>5</v>
      </c>
      <c r="K6" s="8" t="s">
        <v>11</v>
      </c>
      <c r="L6" s="8" t="s">
        <v>10</v>
      </c>
      <c r="M6" s="8" t="s">
        <v>9</v>
      </c>
      <c r="N6" s="8" t="s">
        <v>8</v>
      </c>
      <c r="O6" s="9" t="s">
        <v>7</v>
      </c>
    </row>
    <row r="7" spans="1:15" s="7" customFormat="1" ht="24.95" customHeight="1">
      <c r="A7" s="35" t="s">
        <v>52</v>
      </c>
      <c r="B7" s="35"/>
      <c r="C7" s="37">
        <v>77</v>
      </c>
      <c r="D7" s="42">
        <v>57</v>
      </c>
      <c r="E7" s="43">
        <v>20</v>
      </c>
      <c r="F7" s="38">
        <v>30</v>
      </c>
      <c r="G7" s="42">
        <v>33</v>
      </c>
      <c r="H7" s="42">
        <v>9</v>
      </c>
      <c r="I7" s="38">
        <v>5</v>
      </c>
      <c r="J7" s="42">
        <v>0</v>
      </c>
      <c r="K7" s="38">
        <v>10</v>
      </c>
      <c r="L7" s="42">
        <v>15</v>
      </c>
      <c r="M7" s="42">
        <v>27</v>
      </c>
      <c r="N7" s="38">
        <v>21</v>
      </c>
      <c r="O7" s="42">
        <v>4</v>
      </c>
    </row>
    <row r="8" spans="1:15" s="7" customFormat="1" ht="24.95" customHeight="1">
      <c r="A8" s="40" t="s">
        <v>136</v>
      </c>
      <c r="B8" s="44" t="s">
        <v>53</v>
      </c>
      <c r="C8" s="37">
        <v>42</v>
      </c>
      <c r="D8" s="42">
        <v>31</v>
      </c>
      <c r="E8" s="43">
        <v>11</v>
      </c>
      <c r="F8" s="38">
        <v>21</v>
      </c>
      <c r="G8" s="42">
        <v>17</v>
      </c>
      <c r="H8" s="42">
        <v>3</v>
      </c>
      <c r="I8" s="38">
        <v>1</v>
      </c>
      <c r="J8" s="42">
        <v>0</v>
      </c>
      <c r="K8" s="38">
        <v>5</v>
      </c>
      <c r="L8" s="42">
        <v>9</v>
      </c>
      <c r="M8" s="42">
        <v>9</v>
      </c>
      <c r="N8" s="38">
        <v>16</v>
      </c>
      <c r="O8" s="42">
        <v>3</v>
      </c>
    </row>
    <row r="9" spans="1:15" s="7" customFormat="1" ht="24.95" customHeight="1">
      <c r="A9" s="40" t="s">
        <v>54</v>
      </c>
      <c r="B9" s="44" t="s">
        <v>55</v>
      </c>
      <c r="C9" s="37">
        <v>5</v>
      </c>
      <c r="D9" s="42">
        <v>2</v>
      </c>
      <c r="E9" s="43">
        <v>3</v>
      </c>
      <c r="F9" s="38">
        <v>0</v>
      </c>
      <c r="G9" s="42">
        <v>4</v>
      </c>
      <c r="H9" s="42">
        <v>0</v>
      </c>
      <c r="I9" s="38">
        <v>1</v>
      </c>
      <c r="J9" s="42">
        <v>0</v>
      </c>
      <c r="K9" s="38">
        <v>0</v>
      </c>
      <c r="L9" s="42">
        <v>1</v>
      </c>
      <c r="M9" s="42">
        <v>2</v>
      </c>
      <c r="N9" s="38">
        <v>2</v>
      </c>
      <c r="O9" s="42">
        <v>0</v>
      </c>
    </row>
    <row r="10" spans="1:15" s="7" customFormat="1" ht="24.95" customHeight="1">
      <c r="A10" s="40" t="s">
        <v>56</v>
      </c>
      <c r="B10" s="44" t="s">
        <v>57</v>
      </c>
      <c r="C10" s="37">
        <v>12</v>
      </c>
      <c r="D10" s="42">
        <v>10</v>
      </c>
      <c r="E10" s="43">
        <v>2</v>
      </c>
      <c r="F10" s="38">
        <v>5</v>
      </c>
      <c r="G10" s="42">
        <v>5</v>
      </c>
      <c r="H10" s="42">
        <v>2</v>
      </c>
      <c r="I10" s="38">
        <v>0</v>
      </c>
      <c r="J10" s="42">
        <v>0</v>
      </c>
      <c r="K10" s="38">
        <v>0</v>
      </c>
      <c r="L10" s="42">
        <v>1</v>
      </c>
      <c r="M10" s="42">
        <v>7</v>
      </c>
      <c r="N10" s="38">
        <v>3</v>
      </c>
      <c r="O10" s="42">
        <v>1</v>
      </c>
    </row>
    <row r="11" spans="1:15" s="7" customFormat="1" ht="24.95" customHeight="1">
      <c r="A11" s="40" t="s">
        <v>137</v>
      </c>
      <c r="B11" s="44" t="s">
        <v>58</v>
      </c>
      <c r="C11" s="37">
        <v>6</v>
      </c>
      <c r="D11" s="42">
        <v>6</v>
      </c>
      <c r="E11" s="43">
        <v>0</v>
      </c>
      <c r="F11" s="38">
        <v>1</v>
      </c>
      <c r="G11" s="42">
        <v>2</v>
      </c>
      <c r="H11" s="42">
        <v>2</v>
      </c>
      <c r="I11" s="38">
        <v>1</v>
      </c>
      <c r="J11" s="42">
        <v>0</v>
      </c>
      <c r="K11" s="38">
        <v>2</v>
      </c>
      <c r="L11" s="42">
        <v>2</v>
      </c>
      <c r="M11" s="42">
        <v>2</v>
      </c>
      <c r="N11" s="38">
        <v>0</v>
      </c>
      <c r="O11" s="42">
        <v>0</v>
      </c>
    </row>
    <row r="12" spans="1:15" s="7" customFormat="1" ht="24.95" customHeight="1">
      <c r="A12" s="40" t="s">
        <v>59</v>
      </c>
      <c r="B12" s="44" t="s">
        <v>12</v>
      </c>
      <c r="C12" s="37">
        <v>2</v>
      </c>
      <c r="D12" s="42">
        <v>2</v>
      </c>
      <c r="E12" s="43">
        <v>0</v>
      </c>
      <c r="F12" s="38">
        <v>2</v>
      </c>
      <c r="G12" s="42">
        <v>0</v>
      </c>
      <c r="H12" s="42">
        <v>0</v>
      </c>
      <c r="I12" s="38">
        <v>0</v>
      </c>
      <c r="J12" s="42">
        <v>0</v>
      </c>
      <c r="K12" s="38">
        <v>0</v>
      </c>
      <c r="L12" s="42">
        <v>0</v>
      </c>
      <c r="M12" s="42">
        <v>2</v>
      </c>
      <c r="N12" s="38">
        <v>0</v>
      </c>
      <c r="O12" s="42">
        <v>0</v>
      </c>
    </row>
    <row r="13" spans="1:15" s="7" customFormat="1" ht="24.95" customHeight="1">
      <c r="A13" s="40" t="s">
        <v>60</v>
      </c>
      <c r="B13" s="44" t="s">
        <v>12</v>
      </c>
      <c r="C13" s="37">
        <v>3</v>
      </c>
      <c r="D13" s="42">
        <v>1</v>
      </c>
      <c r="E13" s="43">
        <v>2</v>
      </c>
      <c r="F13" s="38">
        <v>1</v>
      </c>
      <c r="G13" s="42">
        <v>0</v>
      </c>
      <c r="H13" s="42">
        <v>1</v>
      </c>
      <c r="I13" s="38">
        <v>1</v>
      </c>
      <c r="J13" s="42">
        <v>0</v>
      </c>
      <c r="K13" s="38">
        <v>2</v>
      </c>
      <c r="L13" s="42">
        <v>0</v>
      </c>
      <c r="M13" s="42">
        <v>1</v>
      </c>
      <c r="N13" s="38">
        <v>0</v>
      </c>
      <c r="O13" s="42">
        <v>0</v>
      </c>
    </row>
    <row r="14" spans="1:15" s="7" customFormat="1" ht="24.95" customHeight="1">
      <c r="A14" s="40" t="s">
        <v>138</v>
      </c>
      <c r="B14" s="44" t="s">
        <v>55</v>
      </c>
      <c r="C14" s="37">
        <v>4</v>
      </c>
      <c r="D14" s="42">
        <v>3</v>
      </c>
      <c r="E14" s="43">
        <v>1</v>
      </c>
      <c r="F14" s="38">
        <v>0</v>
      </c>
      <c r="G14" s="42">
        <v>2</v>
      </c>
      <c r="H14" s="42">
        <v>1</v>
      </c>
      <c r="I14" s="38">
        <v>1</v>
      </c>
      <c r="J14" s="42">
        <v>0</v>
      </c>
      <c r="K14" s="38">
        <v>1</v>
      </c>
      <c r="L14" s="42">
        <v>1</v>
      </c>
      <c r="M14" s="42">
        <v>2</v>
      </c>
      <c r="N14" s="38">
        <v>0</v>
      </c>
      <c r="O14" s="42">
        <v>0</v>
      </c>
    </row>
    <row r="15" spans="1:15" s="7" customFormat="1" ht="24.95" customHeight="1" thickBot="1">
      <c r="A15" s="45" t="s">
        <v>61</v>
      </c>
      <c r="B15" s="51" t="s">
        <v>12</v>
      </c>
      <c r="C15" s="47">
        <v>3</v>
      </c>
      <c r="D15" s="52">
        <v>2</v>
      </c>
      <c r="E15" s="53">
        <v>1</v>
      </c>
      <c r="F15" s="50">
        <v>0</v>
      </c>
      <c r="G15" s="52">
        <v>3</v>
      </c>
      <c r="H15" s="52">
        <v>0</v>
      </c>
      <c r="I15" s="50">
        <v>0</v>
      </c>
      <c r="J15" s="52">
        <v>0</v>
      </c>
      <c r="K15" s="50">
        <v>0</v>
      </c>
      <c r="L15" s="52">
        <v>1</v>
      </c>
      <c r="M15" s="52">
        <v>2</v>
      </c>
      <c r="N15" s="50">
        <v>0</v>
      </c>
      <c r="O15" s="52">
        <v>0</v>
      </c>
    </row>
    <row r="16" spans="1:15" s="7" customFormat="1" ht="24.95" customHeight="1">
      <c r="A16" s="18" t="s">
        <v>51</v>
      </c>
      <c r="B16" s="5"/>
    </row>
  </sheetData>
  <mergeCells count="4">
    <mergeCell ref="A5:B6"/>
    <mergeCell ref="C5:E5"/>
    <mergeCell ref="F5:I5"/>
    <mergeCell ref="J5:O5"/>
  </mergeCells>
  <phoneticPr fontId="2" type="noConversion"/>
  <printOptions horizontalCentered="1"/>
  <pageMargins left="0.39370078740157483" right="0.39370078740157483" top="0.59055118110236227" bottom="0.39370078740157483" header="0.51181102362204722" footer="0.51181102362204722"/>
  <pageSetup paperSize="9" scale="9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zoomScaleNormal="100" zoomScaleSheetLayoutView="100" workbookViewId="0">
      <selection activeCell="A17" sqref="A17"/>
    </sheetView>
  </sheetViews>
  <sheetFormatPr defaultColWidth="9" defaultRowHeight="19.5"/>
  <cols>
    <col min="1" max="1" width="11.5" style="1" customWidth="1"/>
    <col min="2" max="2" width="6.75" style="1" customWidth="1"/>
    <col min="3" max="5" width="8.75" style="1" customWidth="1"/>
    <col min="6" max="6" width="9.5" style="1" bestFit="1" customWidth="1"/>
    <col min="7" max="9" width="8.75" style="1" customWidth="1"/>
    <col min="10" max="15" width="9.75" style="1" customWidth="1"/>
    <col min="16" max="16384" width="9" style="1"/>
  </cols>
  <sheetData>
    <row r="1" spans="1:15" s="3" customFormat="1">
      <c r="A1" s="2" t="s">
        <v>13</v>
      </c>
      <c r="B1" s="2"/>
      <c r="H1"/>
      <c r="I1"/>
      <c r="J1"/>
      <c r="K1"/>
      <c r="L1"/>
      <c r="M1"/>
    </row>
    <row r="2" spans="1:15" s="5" customFormat="1" ht="4.7" customHeight="1">
      <c r="A2" s="4"/>
      <c r="B2" s="4"/>
    </row>
    <row r="3" spans="1:15" s="5" customFormat="1" ht="16.5">
      <c r="A3" s="6" t="s">
        <v>14</v>
      </c>
      <c r="B3" s="6"/>
      <c r="C3" s="6"/>
      <c r="D3" s="6"/>
      <c r="E3" s="6"/>
      <c r="F3" s="6"/>
      <c r="G3" s="6"/>
      <c r="H3" s="6"/>
      <c r="I3" s="6"/>
      <c r="O3" s="5" t="s">
        <v>28</v>
      </c>
    </row>
    <row r="4" spans="1:15" s="5" customFormat="1" ht="8.25" customHeight="1" thickBot="1"/>
    <row r="5" spans="1:15" s="7" customFormat="1" ht="27.75" customHeight="1">
      <c r="A5" s="83" t="s">
        <v>15</v>
      </c>
      <c r="B5" s="84"/>
      <c r="C5" s="87" t="s">
        <v>16</v>
      </c>
      <c r="D5" s="88"/>
      <c r="E5" s="89"/>
      <c r="F5" s="90" t="s">
        <v>0</v>
      </c>
      <c r="G5" s="90"/>
      <c r="H5" s="90"/>
      <c r="I5" s="90"/>
      <c r="J5" s="90" t="s">
        <v>1</v>
      </c>
      <c r="K5" s="90"/>
      <c r="L5" s="90"/>
      <c r="M5" s="90"/>
      <c r="N5" s="90"/>
      <c r="O5" s="91"/>
    </row>
    <row r="6" spans="1:15" s="7" customFormat="1" ht="27.75" customHeight="1" thickBot="1">
      <c r="A6" s="85"/>
      <c r="B6" s="86"/>
      <c r="C6" s="20" t="s">
        <v>17</v>
      </c>
      <c r="D6" s="8" t="s">
        <v>18</v>
      </c>
      <c r="E6" s="22" t="s">
        <v>19</v>
      </c>
      <c r="F6" s="8" t="s">
        <v>2</v>
      </c>
      <c r="G6" s="8" t="s">
        <v>3</v>
      </c>
      <c r="H6" s="8" t="s">
        <v>4</v>
      </c>
      <c r="I6" s="8" t="s">
        <v>6</v>
      </c>
      <c r="J6" s="9" t="s">
        <v>5</v>
      </c>
      <c r="K6" s="8" t="s">
        <v>11</v>
      </c>
      <c r="L6" s="8" t="s">
        <v>10</v>
      </c>
      <c r="M6" s="8" t="s">
        <v>9</v>
      </c>
      <c r="N6" s="8" t="s">
        <v>8</v>
      </c>
      <c r="O6" s="9" t="s">
        <v>7</v>
      </c>
    </row>
    <row r="7" spans="1:15" s="7" customFormat="1" ht="24.95" customHeight="1">
      <c r="A7" s="35" t="s">
        <v>26</v>
      </c>
      <c r="B7" s="35"/>
      <c r="C7" s="37">
        <v>73</v>
      </c>
      <c r="D7" s="54">
        <v>53</v>
      </c>
      <c r="E7" s="55">
        <v>20</v>
      </c>
      <c r="F7" s="38">
        <v>32</v>
      </c>
      <c r="G7" s="54">
        <v>29</v>
      </c>
      <c r="H7" s="54">
        <v>8</v>
      </c>
      <c r="I7" s="38">
        <v>4</v>
      </c>
      <c r="J7" s="54">
        <v>0</v>
      </c>
      <c r="K7" s="38">
        <v>10</v>
      </c>
      <c r="L7" s="54">
        <v>14</v>
      </c>
      <c r="M7" s="54">
        <v>24</v>
      </c>
      <c r="N7" s="38">
        <v>21</v>
      </c>
      <c r="O7" s="54">
        <v>4</v>
      </c>
    </row>
    <row r="8" spans="1:15" s="7" customFormat="1" ht="24.95" customHeight="1">
      <c r="A8" s="40" t="s">
        <v>136</v>
      </c>
      <c r="B8" s="44" t="s">
        <v>40</v>
      </c>
      <c r="C8" s="37">
        <v>41</v>
      </c>
      <c r="D8" s="54">
        <v>30</v>
      </c>
      <c r="E8" s="55">
        <v>11</v>
      </c>
      <c r="F8" s="38">
        <v>21</v>
      </c>
      <c r="G8" s="54">
        <v>16</v>
      </c>
      <c r="H8" s="54">
        <v>3</v>
      </c>
      <c r="I8" s="38">
        <v>1</v>
      </c>
      <c r="J8" s="54">
        <v>0</v>
      </c>
      <c r="K8" s="38">
        <v>5</v>
      </c>
      <c r="L8" s="54">
        <v>9</v>
      </c>
      <c r="M8" s="54">
        <v>9</v>
      </c>
      <c r="N8" s="38">
        <v>15</v>
      </c>
      <c r="O8" s="54">
        <v>3</v>
      </c>
    </row>
    <row r="9" spans="1:15" s="7" customFormat="1" ht="24.95" customHeight="1">
      <c r="A9" s="40" t="s">
        <v>30</v>
      </c>
      <c r="B9" s="44" t="s">
        <v>37</v>
      </c>
      <c r="C9" s="37">
        <v>5</v>
      </c>
      <c r="D9" s="54">
        <v>2</v>
      </c>
      <c r="E9" s="55">
        <v>3</v>
      </c>
      <c r="F9" s="38">
        <v>0</v>
      </c>
      <c r="G9" s="54">
        <v>4</v>
      </c>
      <c r="H9" s="54">
        <v>0</v>
      </c>
      <c r="I9" s="38">
        <v>1</v>
      </c>
      <c r="J9" s="54">
        <v>0</v>
      </c>
      <c r="K9" s="38">
        <v>0</v>
      </c>
      <c r="L9" s="54">
        <v>1</v>
      </c>
      <c r="M9" s="54">
        <v>2</v>
      </c>
      <c r="N9" s="38">
        <v>2</v>
      </c>
      <c r="O9" s="54">
        <v>0</v>
      </c>
    </row>
    <row r="10" spans="1:15" s="7" customFormat="1" ht="24.95" customHeight="1">
      <c r="A10" s="40" t="s">
        <v>141</v>
      </c>
      <c r="B10" s="44" t="s">
        <v>39</v>
      </c>
      <c r="C10" s="37">
        <v>12</v>
      </c>
      <c r="D10" s="54">
        <v>10</v>
      </c>
      <c r="E10" s="55">
        <v>2</v>
      </c>
      <c r="F10" s="38">
        <v>5</v>
      </c>
      <c r="G10" s="54">
        <v>5</v>
      </c>
      <c r="H10" s="54">
        <v>2</v>
      </c>
      <c r="I10" s="38">
        <v>0</v>
      </c>
      <c r="J10" s="54">
        <v>0</v>
      </c>
      <c r="K10" s="38">
        <v>0</v>
      </c>
      <c r="L10" s="54">
        <v>1</v>
      </c>
      <c r="M10" s="54">
        <v>7</v>
      </c>
      <c r="N10" s="38">
        <v>3</v>
      </c>
      <c r="O10" s="54">
        <v>1</v>
      </c>
    </row>
    <row r="11" spans="1:15" s="7" customFormat="1" ht="24.95" customHeight="1">
      <c r="A11" s="40" t="s">
        <v>137</v>
      </c>
      <c r="B11" s="44" t="s">
        <v>37</v>
      </c>
      <c r="C11" s="37">
        <v>3</v>
      </c>
      <c r="D11" s="54">
        <v>3</v>
      </c>
      <c r="E11" s="55">
        <v>0</v>
      </c>
      <c r="F11" s="38">
        <v>1</v>
      </c>
      <c r="G11" s="54">
        <v>1</v>
      </c>
      <c r="H11" s="54">
        <v>1</v>
      </c>
      <c r="I11" s="38">
        <v>0</v>
      </c>
      <c r="J11" s="54">
        <v>0</v>
      </c>
      <c r="K11" s="38">
        <v>1</v>
      </c>
      <c r="L11" s="54">
        <v>1</v>
      </c>
      <c r="M11" s="54">
        <v>1</v>
      </c>
      <c r="N11" s="38">
        <v>0</v>
      </c>
      <c r="O11" s="54">
        <v>0</v>
      </c>
    </row>
    <row r="12" spans="1:15" s="7" customFormat="1" ht="24.95" customHeight="1">
      <c r="A12" s="40" t="s">
        <v>32</v>
      </c>
      <c r="B12" s="44" t="s">
        <v>31</v>
      </c>
      <c r="C12" s="37">
        <v>2</v>
      </c>
      <c r="D12" s="54">
        <v>2</v>
      </c>
      <c r="E12" s="55">
        <v>0</v>
      </c>
      <c r="F12" s="38">
        <v>2</v>
      </c>
      <c r="G12" s="54">
        <v>0</v>
      </c>
      <c r="H12" s="54">
        <v>0</v>
      </c>
      <c r="I12" s="38">
        <v>0</v>
      </c>
      <c r="J12" s="54">
        <v>0</v>
      </c>
      <c r="K12" s="38">
        <v>0</v>
      </c>
      <c r="L12" s="54">
        <v>0</v>
      </c>
      <c r="M12" s="54">
        <v>2</v>
      </c>
      <c r="N12" s="38">
        <v>0</v>
      </c>
      <c r="O12" s="54">
        <v>0</v>
      </c>
    </row>
    <row r="13" spans="1:15" s="7" customFormat="1" ht="24.95" customHeight="1">
      <c r="A13" s="40" t="s">
        <v>34</v>
      </c>
      <c r="B13" s="44" t="s">
        <v>31</v>
      </c>
      <c r="C13" s="37">
        <v>3</v>
      </c>
      <c r="D13" s="54">
        <v>1</v>
      </c>
      <c r="E13" s="55">
        <v>2</v>
      </c>
      <c r="F13" s="38">
        <v>1</v>
      </c>
      <c r="G13" s="54">
        <v>0</v>
      </c>
      <c r="H13" s="54">
        <v>1</v>
      </c>
      <c r="I13" s="38">
        <v>1</v>
      </c>
      <c r="J13" s="54">
        <v>0</v>
      </c>
      <c r="K13" s="38">
        <v>2</v>
      </c>
      <c r="L13" s="54">
        <v>0</v>
      </c>
      <c r="M13" s="54">
        <v>1</v>
      </c>
      <c r="N13" s="38">
        <v>0</v>
      </c>
      <c r="O13" s="54">
        <v>0</v>
      </c>
    </row>
    <row r="14" spans="1:15" s="7" customFormat="1" ht="24.95" customHeight="1">
      <c r="A14" s="40" t="s">
        <v>139</v>
      </c>
      <c r="B14" s="44" t="s">
        <v>12</v>
      </c>
      <c r="C14" s="37">
        <v>3</v>
      </c>
      <c r="D14" s="54">
        <v>2</v>
      </c>
      <c r="E14" s="55">
        <v>1</v>
      </c>
      <c r="F14" s="38">
        <v>2</v>
      </c>
      <c r="G14" s="54">
        <v>1</v>
      </c>
      <c r="H14" s="54">
        <v>0</v>
      </c>
      <c r="I14" s="38">
        <v>0</v>
      </c>
      <c r="J14" s="54">
        <v>0</v>
      </c>
      <c r="K14" s="38">
        <v>1</v>
      </c>
      <c r="L14" s="54">
        <v>1</v>
      </c>
      <c r="M14" s="54">
        <v>0</v>
      </c>
      <c r="N14" s="38">
        <v>1</v>
      </c>
      <c r="O14" s="54">
        <v>0</v>
      </c>
    </row>
    <row r="15" spans="1:15" s="7" customFormat="1" ht="24.95" customHeight="1">
      <c r="A15" s="40" t="s">
        <v>138</v>
      </c>
      <c r="B15" s="44" t="s">
        <v>31</v>
      </c>
      <c r="C15" s="37">
        <v>1</v>
      </c>
      <c r="D15" s="54">
        <v>0</v>
      </c>
      <c r="E15" s="55">
        <v>1</v>
      </c>
      <c r="F15" s="38">
        <v>0</v>
      </c>
      <c r="G15" s="54">
        <v>1</v>
      </c>
      <c r="H15" s="54">
        <v>0</v>
      </c>
      <c r="I15" s="38">
        <v>0</v>
      </c>
      <c r="J15" s="54">
        <v>0</v>
      </c>
      <c r="K15" s="38">
        <v>0</v>
      </c>
      <c r="L15" s="54">
        <v>0</v>
      </c>
      <c r="M15" s="54">
        <v>1</v>
      </c>
      <c r="N15" s="38">
        <v>0</v>
      </c>
      <c r="O15" s="54">
        <v>0</v>
      </c>
    </row>
    <row r="16" spans="1:15" s="7" customFormat="1" ht="24.95" customHeight="1">
      <c r="A16" s="40" t="s">
        <v>142</v>
      </c>
      <c r="B16" s="44" t="s">
        <v>31</v>
      </c>
      <c r="C16" s="37">
        <v>3</v>
      </c>
      <c r="D16" s="54">
        <v>3</v>
      </c>
      <c r="E16" s="55">
        <v>0</v>
      </c>
      <c r="F16" s="38">
        <v>0</v>
      </c>
      <c r="G16" s="54">
        <v>1</v>
      </c>
      <c r="H16" s="54">
        <v>1</v>
      </c>
      <c r="I16" s="38">
        <v>1</v>
      </c>
      <c r="J16" s="54">
        <v>0</v>
      </c>
      <c r="K16" s="38">
        <v>1</v>
      </c>
      <c r="L16" s="54">
        <v>1</v>
      </c>
      <c r="M16" s="54">
        <v>1</v>
      </c>
      <c r="N16" s="38">
        <v>0</v>
      </c>
      <c r="O16" s="54">
        <v>0</v>
      </c>
    </row>
    <row r="17" spans="1:15" s="7" customFormat="1" ht="24.95" customHeight="1" thickBot="1">
      <c r="A17" s="45" t="s">
        <v>41</v>
      </c>
      <c r="B17" s="51" t="s">
        <v>12</v>
      </c>
      <c r="C17" s="47">
        <v>3</v>
      </c>
      <c r="D17" s="56">
        <v>2</v>
      </c>
      <c r="E17" s="57">
        <v>1</v>
      </c>
      <c r="F17" s="50">
        <v>0</v>
      </c>
      <c r="G17" s="56">
        <v>3</v>
      </c>
      <c r="H17" s="56">
        <v>0</v>
      </c>
      <c r="I17" s="50">
        <v>0</v>
      </c>
      <c r="J17" s="56">
        <v>0</v>
      </c>
      <c r="K17" s="50">
        <v>0</v>
      </c>
      <c r="L17" s="56">
        <v>1</v>
      </c>
      <c r="M17" s="56">
        <v>2</v>
      </c>
      <c r="N17" s="50">
        <v>0</v>
      </c>
      <c r="O17" s="56">
        <v>0</v>
      </c>
    </row>
    <row r="18" spans="1:15" s="7" customFormat="1" ht="24.95" customHeight="1">
      <c r="A18" s="18" t="s">
        <v>20</v>
      </c>
      <c r="B18" s="5"/>
    </row>
  </sheetData>
  <mergeCells count="4">
    <mergeCell ref="A5:B6"/>
    <mergeCell ref="C5:E5"/>
    <mergeCell ref="F5:I5"/>
    <mergeCell ref="J5:O5"/>
  </mergeCells>
  <phoneticPr fontId="2" type="noConversion"/>
  <printOptions horizontalCentered="1"/>
  <pageMargins left="0.39370078740157483" right="0.39370078740157483" top="0.59055118110236227" bottom="0.39370078740157483" header="0.51181102362204722" footer="0.51181102362204722"/>
  <pageSetup paperSize="9" scale="9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zoomScaleNormal="100" zoomScaleSheetLayoutView="100" workbookViewId="0">
      <selection activeCell="A17" sqref="A17"/>
    </sheetView>
  </sheetViews>
  <sheetFormatPr defaultColWidth="9" defaultRowHeight="19.5"/>
  <cols>
    <col min="1" max="1" width="11.5" style="1" customWidth="1"/>
    <col min="2" max="2" width="6.75" style="1" customWidth="1"/>
    <col min="3" max="5" width="8.75" style="1" customWidth="1"/>
    <col min="6" max="6" width="9.5" style="1" bestFit="1" customWidth="1"/>
    <col min="7" max="9" width="8.75" style="1" customWidth="1"/>
    <col min="10" max="15" width="9.75" style="1" customWidth="1"/>
    <col min="16" max="16384" width="9" style="1"/>
  </cols>
  <sheetData>
    <row r="1" spans="1:15" s="3" customFormat="1">
      <c r="A1" s="2" t="s">
        <v>13</v>
      </c>
      <c r="B1" s="2"/>
      <c r="H1"/>
      <c r="I1"/>
      <c r="J1"/>
      <c r="K1"/>
      <c r="L1"/>
      <c r="M1"/>
    </row>
    <row r="2" spans="1:15" s="5" customFormat="1" ht="4.7" customHeight="1">
      <c r="A2" s="4"/>
      <c r="B2" s="4"/>
    </row>
    <row r="3" spans="1:15" s="5" customFormat="1" ht="16.5">
      <c r="A3" s="6" t="s">
        <v>14</v>
      </c>
      <c r="B3" s="6"/>
      <c r="C3" s="6"/>
      <c r="D3" s="6"/>
      <c r="E3" s="6"/>
      <c r="F3" s="6"/>
      <c r="G3" s="6"/>
      <c r="H3" s="6"/>
      <c r="I3" s="6"/>
      <c r="O3" s="5" t="s">
        <v>28</v>
      </c>
    </row>
    <row r="4" spans="1:15" s="5" customFormat="1" ht="8.25" customHeight="1" thickBot="1"/>
    <row r="5" spans="1:15" s="7" customFormat="1" ht="27.75" customHeight="1">
      <c r="A5" s="83" t="s">
        <v>15</v>
      </c>
      <c r="B5" s="84"/>
      <c r="C5" s="92" t="s">
        <v>16</v>
      </c>
      <c r="D5" s="93"/>
      <c r="E5" s="94"/>
      <c r="F5" s="91" t="s">
        <v>0</v>
      </c>
      <c r="G5" s="93"/>
      <c r="H5" s="93"/>
      <c r="I5" s="94"/>
      <c r="J5" s="91" t="s">
        <v>1</v>
      </c>
      <c r="K5" s="93"/>
      <c r="L5" s="93"/>
      <c r="M5" s="93"/>
      <c r="N5" s="93"/>
      <c r="O5" s="93"/>
    </row>
    <row r="6" spans="1:15" s="7" customFormat="1" ht="27.75" customHeight="1" thickBot="1">
      <c r="A6" s="85"/>
      <c r="B6" s="86"/>
      <c r="C6" s="20" t="s">
        <v>17</v>
      </c>
      <c r="D6" s="8" t="s">
        <v>18</v>
      </c>
      <c r="E6" s="22" t="s">
        <v>19</v>
      </c>
      <c r="F6" s="8" t="s">
        <v>2</v>
      </c>
      <c r="G6" s="8" t="s">
        <v>3</v>
      </c>
      <c r="H6" s="8" t="s">
        <v>4</v>
      </c>
      <c r="I6" s="8" t="s">
        <v>6</v>
      </c>
      <c r="J6" s="9" t="s">
        <v>5</v>
      </c>
      <c r="K6" s="8" t="s">
        <v>11</v>
      </c>
      <c r="L6" s="8" t="s">
        <v>10</v>
      </c>
      <c r="M6" s="8" t="s">
        <v>9</v>
      </c>
      <c r="N6" s="8" t="s">
        <v>8</v>
      </c>
      <c r="O6" s="9" t="s">
        <v>7</v>
      </c>
    </row>
    <row r="7" spans="1:15" s="7" customFormat="1" ht="24.95" customHeight="1">
      <c r="A7" s="35" t="s">
        <v>25</v>
      </c>
      <c r="B7" s="35"/>
      <c r="C7" s="37">
        <v>65</v>
      </c>
      <c r="D7" s="42">
        <v>46</v>
      </c>
      <c r="E7" s="43">
        <v>19</v>
      </c>
      <c r="F7" s="38">
        <v>31</v>
      </c>
      <c r="G7" s="42">
        <v>22</v>
      </c>
      <c r="H7" s="42">
        <v>8</v>
      </c>
      <c r="I7" s="38">
        <v>4</v>
      </c>
      <c r="J7" s="42">
        <v>4</v>
      </c>
      <c r="K7" s="38">
        <v>20</v>
      </c>
      <c r="L7" s="42">
        <v>19</v>
      </c>
      <c r="M7" s="42">
        <v>12</v>
      </c>
      <c r="N7" s="38">
        <v>10</v>
      </c>
      <c r="O7" s="42">
        <v>0</v>
      </c>
    </row>
    <row r="8" spans="1:15" s="7" customFormat="1" ht="24.95" customHeight="1">
      <c r="A8" s="40" t="s">
        <v>136</v>
      </c>
      <c r="B8" s="44" t="s">
        <v>38</v>
      </c>
      <c r="C8" s="37">
        <v>39</v>
      </c>
      <c r="D8" s="42">
        <v>28</v>
      </c>
      <c r="E8" s="43">
        <v>11</v>
      </c>
      <c r="F8" s="38">
        <v>21</v>
      </c>
      <c r="G8" s="42">
        <v>14</v>
      </c>
      <c r="H8" s="42">
        <v>3</v>
      </c>
      <c r="I8" s="38">
        <v>1</v>
      </c>
      <c r="J8" s="42">
        <v>3</v>
      </c>
      <c r="K8" s="38">
        <v>14</v>
      </c>
      <c r="L8" s="42">
        <v>9</v>
      </c>
      <c r="M8" s="42">
        <v>8</v>
      </c>
      <c r="N8" s="38">
        <v>5</v>
      </c>
      <c r="O8" s="42">
        <v>0</v>
      </c>
    </row>
    <row r="9" spans="1:15" s="7" customFormat="1" ht="24.95" customHeight="1">
      <c r="A9" s="40" t="s">
        <v>30</v>
      </c>
      <c r="B9" s="44" t="s">
        <v>31</v>
      </c>
      <c r="C9" s="37">
        <v>2</v>
      </c>
      <c r="D9" s="42">
        <v>0</v>
      </c>
      <c r="E9" s="43">
        <v>2</v>
      </c>
      <c r="F9" s="38">
        <v>0</v>
      </c>
      <c r="G9" s="42">
        <v>1</v>
      </c>
      <c r="H9" s="42">
        <v>0</v>
      </c>
      <c r="I9" s="38">
        <v>1</v>
      </c>
      <c r="J9" s="42">
        <v>0</v>
      </c>
      <c r="K9" s="38">
        <v>2</v>
      </c>
      <c r="L9" s="42">
        <v>0</v>
      </c>
      <c r="M9" s="42">
        <v>0</v>
      </c>
      <c r="N9" s="38">
        <v>0</v>
      </c>
      <c r="O9" s="42">
        <v>0</v>
      </c>
    </row>
    <row r="10" spans="1:15" s="7" customFormat="1" ht="24.95" customHeight="1">
      <c r="A10" s="40" t="s">
        <v>141</v>
      </c>
      <c r="B10" s="44" t="s">
        <v>39</v>
      </c>
      <c r="C10" s="37">
        <v>9</v>
      </c>
      <c r="D10" s="42">
        <v>7</v>
      </c>
      <c r="E10" s="43">
        <v>2</v>
      </c>
      <c r="F10" s="38">
        <v>4</v>
      </c>
      <c r="G10" s="42">
        <v>3</v>
      </c>
      <c r="H10" s="42">
        <v>2</v>
      </c>
      <c r="I10" s="38">
        <v>0</v>
      </c>
      <c r="J10" s="42">
        <v>1</v>
      </c>
      <c r="K10" s="38">
        <v>3</v>
      </c>
      <c r="L10" s="42">
        <v>4</v>
      </c>
      <c r="M10" s="42">
        <v>1</v>
      </c>
      <c r="N10" s="38">
        <v>0</v>
      </c>
      <c r="O10" s="42">
        <v>0</v>
      </c>
    </row>
    <row r="11" spans="1:15" s="7" customFormat="1" ht="24.95" customHeight="1">
      <c r="A11" s="40" t="s">
        <v>137</v>
      </c>
      <c r="B11" s="44" t="s">
        <v>12</v>
      </c>
      <c r="C11" s="37">
        <v>3</v>
      </c>
      <c r="D11" s="42">
        <v>3</v>
      </c>
      <c r="E11" s="43">
        <v>0</v>
      </c>
      <c r="F11" s="38">
        <v>1</v>
      </c>
      <c r="G11" s="42">
        <v>1</v>
      </c>
      <c r="H11" s="42">
        <v>1</v>
      </c>
      <c r="I11" s="38">
        <v>0</v>
      </c>
      <c r="J11" s="42">
        <v>0</v>
      </c>
      <c r="K11" s="38">
        <v>0</v>
      </c>
      <c r="L11" s="42">
        <v>1</v>
      </c>
      <c r="M11" s="42">
        <v>1</v>
      </c>
      <c r="N11" s="38">
        <v>1</v>
      </c>
      <c r="O11" s="42">
        <v>0</v>
      </c>
    </row>
    <row r="12" spans="1:15" s="7" customFormat="1" ht="24.95" customHeight="1">
      <c r="A12" s="40" t="s">
        <v>32</v>
      </c>
      <c r="B12" s="44" t="s">
        <v>31</v>
      </c>
      <c r="C12" s="37">
        <v>2</v>
      </c>
      <c r="D12" s="42">
        <v>2</v>
      </c>
      <c r="E12" s="43">
        <v>0</v>
      </c>
      <c r="F12" s="38">
        <v>2</v>
      </c>
      <c r="G12" s="42">
        <v>0</v>
      </c>
      <c r="H12" s="42">
        <v>0</v>
      </c>
      <c r="I12" s="38">
        <v>0</v>
      </c>
      <c r="J12" s="42">
        <v>0</v>
      </c>
      <c r="K12" s="38">
        <v>0</v>
      </c>
      <c r="L12" s="42">
        <v>2</v>
      </c>
      <c r="M12" s="42">
        <v>0</v>
      </c>
      <c r="N12" s="38">
        <v>0</v>
      </c>
      <c r="O12" s="42">
        <v>0</v>
      </c>
    </row>
    <row r="13" spans="1:15" s="7" customFormat="1" ht="24.95" customHeight="1">
      <c r="A13" s="40" t="s">
        <v>34</v>
      </c>
      <c r="B13" s="44" t="s">
        <v>31</v>
      </c>
      <c r="C13" s="37">
        <v>3</v>
      </c>
      <c r="D13" s="42">
        <v>1</v>
      </c>
      <c r="E13" s="43">
        <v>2</v>
      </c>
      <c r="F13" s="38">
        <v>1</v>
      </c>
      <c r="G13" s="42">
        <v>0</v>
      </c>
      <c r="H13" s="42">
        <v>1</v>
      </c>
      <c r="I13" s="38">
        <v>1</v>
      </c>
      <c r="J13" s="42">
        <v>0</v>
      </c>
      <c r="K13" s="38">
        <v>0</v>
      </c>
      <c r="L13" s="42">
        <v>1</v>
      </c>
      <c r="M13" s="42">
        <v>0</v>
      </c>
      <c r="N13" s="38">
        <v>2</v>
      </c>
      <c r="O13" s="42">
        <v>0</v>
      </c>
    </row>
    <row r="14" spans="1:15" s="7" customFormat="1" ht="24.95" customHeight="1">
      <c r="A14" s="40" t="s">
        <v>139</v>
      </c>
      <c r="B14" s="44" t="s">
        <v>12</v>
      </c>
      <c r="C14" s="37">
        <v>3</v>
      </c>
      <c r="D14" s="42">
        <v>2</v>
      </c>
      <c r="E14" s="43">
        <v>1</v>
      </c>
      <c r="F14" s="38">
        <v>2</v>
      </c>
      <c r="G14" s="42">
        <v>1</v>
      </c>
      <c r="H14" s="42">
        <v>0</v>
      </c>
      <c r="I14" s="38">
        <v>0</v>
      </c>
      <c r="J14" s="42">
        <v>0</v>
      </c>
      <c r="K14" s="38">
        <v>1</v>
      </c>
      <c r="L14" s="42">
        <v>0</v>
      </c>
      <c r="M14" s="42">
        <v>1</v>
      </c>
      <c r="N14" s="38">
        <v>1</v>
      </c>
      <c r="O14" s="42">
        <v>0</v>
      </c>
    </row>
    <row r="15" spans="1:15" s="7" customFormat="1" ht="24.95" customHeight="1">
      <c r="A15" s="40" t="s">
        <v>138</v>
      </c>
      <c r="B15" s="44" t="s">
        <v>31</v>
      </c>
      <c r="C15" s="37">
        <v>1</v>
      </c>
      <c r="D15" s="42">
        <v>0</v>
      </c>
      <c r="E15" s="43">
        <v>1</v>
      </c>
      <c r="F15" s="38">
        <v>0</v>
      </c>
      <c r="G15" s="42">
        <v>1</v>
      </c>
      <c r="H15" s="42">
        <v>0</v>
      </c>
      <c r="I15" s="38">
        <v>0</v>
      </c>
      <c r="J15" s="42">
        <v>0</v>
      </c>
      <c r="K15" s="38">
        <v>0</v>
      </c>
      <c r="L15" s="42">
        <v>1</v>
      </c>
      <c r="M15" s="42">
        <v>0</v>
      </c>
      <c r="N15" s="38">
        <v>0</v>
      </c>
      <c r="O15" s="42">
        <v>0</v>
      </c>
    </row>
    <row r="16" spans="1:15" s="7" customFormat="1" ht="24.95" customHeight="1" thickBot="1">
      <c r="A16" s="45" t="s">
        <v>142</v>
      </c>
      <c r="B16" s="51" t="s">
        <v>12</v>
      </c>
      <c r="C16" s="47">
        <v>3</v>
      </c>
      <c r="D16" s="48">
        <v>3</v>
      </c>
      <c r="E16" s="49">
        <v>0</v>
      </c>
      <c r="F16" s="50">
        <v>0</v>
      </c>
      <c r="G16" s="48">
        <v>1</v>
      </c>
      <c r="H16" s="48">
        <v>1</v>
      </c>
      <c r="I16" s="50">
        <v>1</v>
      </c>
      <c r="J16" s="48">
        <v>0</v>
      </c>
      <c r="K16" s="50">
        <v>0</v>
      </c>
      <c r="L16" s="48">
        <v>1</v>
      </c>
      <c r="M16" s="48">
        <v>1</v>
      </c>
      <c r="N16" s="50">
        <v>1</v>
      </c>
      <c r="O16" s="48">
        <v>0</v>
      </c>
    </row>
    <row r="17" spans="1:2" s="7" customFormat="1" ht="24.95" customHeight="1">
      <c r="A17" s="18" t="s">
        <v>20</v>
      </c>
      <c r="B17" s="5"/>
    </row>
  </sheetData>
  <mergeCells count="4">
    <mergeCell ref="A5:B6"/>
    <mergeCell ref="C5:E5"/>
    <mergeCell ref="F5:I5"/>
    <mergeCell ref="J5:O5"/>
  </mergeCells>
  <phoneticPr fontId="2" type="noConversion"/>
  <printOptions horizontalCentered="1"/>
  <pageMargins left="0.39370078740157483" right="0.39370078740157483" top="0.59055118110236227" bottom="0.39370078740157483" header="0.51181102362204722" footer="0.51181102362204722"/>
  <pageSetup paperSize="9" scale="9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view="pageBreakPreview" zoomScaleNormal="100" zoomScaleSheetLayoutView="100" workbookViewId="0">
      <selection activeCell="K13" sqref="K13"/>
    </sheetView>
  </sheetViews>
  <sheetFormatPr defaultColWidth="9" defaultRowHeight="19.5"/>
  <cols>
    <col min="1" max="1" width="11.5" style="1" customWidth="1"/>
    <col min="2" max="2" width="6.75" style="1" customWidth="1"/>
    <col min="3" max="5" width="8.75" style="1" customWidth="1"/>
    <col min="6" max="6" width="9.5" style="1" bestFit="1" customWidth="1"/>
    <col min="7" max="9" width="8.75" style="1" customWidth="1"/>
    <col min="10" max="15" width="9.75" style="1" customWidth="1"/>
    <col min="16" max="16384" width="9" style="1"/>
  </cols>
  <sheetData>
    <row r="1" spans="1:15" s="3" customFormat="1">
      <c r="A1" s="2" t="s">
        <v>13</v>
      </c>
      <c r="B1" s="2"/>
      <c r="H1"/>
      <c r="I1"/>
      <c r="J1"/>
      <c r="K1"/>
      <c r="L1"/>
      <c r="M1"/>
    </row>
    <row r="2" spans="1:15" s="5" customFormat="1" ht="4.7" customHeight="1">
      <c r="A2" s="4"/>
      <c r="B2" s="4"/>
    </row>
    <row r="3" spans="1:15" s="5" customFormat="1" ht="16.5">
      <c r="A3" s="6" t="s">
        <v>14</v>
      </c>
      <c r="B3" s="6"/>
      <c r="C3" s="6"/>
      <c r="D3" s="6"/>
      <c r="E3" s="6"/>
      <c r="F3" s="6"/>
      <c r="G3" s="6"/>
      <c r="H3" s="6"/>
      <c r="I3" s="6"/>
      <c r="O3" s="5" t="s">
        <v>28</v>
      </c>
    </row>
    <row r="4" spans="1:15" s="5" customFormat="1" ht="8.25" customHeight="1" thickBot="1"/>
    <row r="5" spans="1:15" s="7" customFormat="1" ht="27.75" customHeight="1">
      <c r="A5" s="83" t="s">
        <v>15</v>
      </c>
      <c r="B5" s="84"/>
      <c r="C5" s="92" t="s">
        <v>16</v>
      </c>
      <c r="D5" s="93"/>
      <c r="E5" s="94"/>
      <c r="F5" s="91" t="s">
        <v>0</v>
      </c>
      <c r="G5" s="93"/>
      <c r="H5" s="93"/>
      <c r="I5" s="94"/>
      <c r="J5" s="91" t="s">
        <v>1</v>
      </c>
      <c r="K5" s="93"/>
      <c r="L5" s="93"/>
      <c r="M5" s="93"/>
      <c r="N5" s="93"/>
      <c r="O5" s="93"/>
    </row>
    <row r="6" spans="1:15" s="7" customFormat="1" ht="27.75" customHeight="1" thickBot="1">
      <c r="A6" s="85"/>
      <c r="B6" s="86"/>
      <c r="C6" s="20" t="s">
        <v>17</v>
      </c>
      <c r="D6" s="8" t="s">
        <v>18</v>
      </c>
      <c r="E6" s="22" t="s">
        <v>19</v>
      </c>
      <c r="F6" s="8" t="s">
        <v>2</v>
      </c>
      <c r="G6" s="8" t="s">
        <v>3</v>
      </c>
      <c r="H6" s="8" t="s">
        <v>4</v>
      </c>
      <c r="I6" s="8" t="s">
        <v>6</v>
      </c>
      <c r="J6" s="9" t="s">
        <v>5</v>
      </c>
      <c r="K6" s="8" t="s">
        <v>11</v>
      </c>
      <c r="L6" s="8" t="s">
        <v>10</v>
      </c>
      <c r="M6" s="8" t="s">
        <v>9</v>
      </c>
      <c r="N6" s="8" t="s">
        <v>8</v>
      </c>
      <c r="O6" s="9" t="s">
        <v>7</v>
      </c>
    </row>
    <row r="7" spans="1:15" s="7" customFormat="1" ht="24.95" customHeight="1">
      <c r="A7" s="35" t="s">
        <v>24</v>
      </c>
      <c r="B7" s="35"/>
      <c r="C7" s="37">
        <v>53</v>
      </c>
      <c r="D7" s="42">
        <v>38</v>
      </c>
      <c r="E7" s="58">
        <v>15</v>
      </c>
      <c r="F7" s="38">
        <v>27</v>
      </c>
      <c r="G7" s="59">
        <v>16</v>
      </c>
      <c r="H7" s="59">
        <v>6</v>
      </c>
      <c r="I7" s="38">
        <v>4</v>
      </c>
      <c r="J7" s="59">
        <v>3</v>
      </c>
      <c r="K7" s="38">
        <v>20</v>
      </c>
      <c r="L7" s="59">
        <v>14</v>
      </c>
      <c r="M7" s="59">
        <v>9</v>
      </c>
      <c r="N7" s="38">
        <v>7</v>
      </c>
      <c r="O7" s="59">
        <v>0</v>
      </c>
    </row>
    <row r="8" spans="1:15" s="7" customFormat="1" ht="24.95" customHeight="1">
      <c r="A8" s="40" t="s">
        <v>136</v>
      </c>
      <c r="B8" s="44" t="s">
        <v>36</v>
      </c>
      <c r="C8" s="37">
        <v>35</v>
      </c>
      <c r="D8" s="42">
        <v>26</v>
      </c>
      <c r="E8" s="43">
        <v>9</v>
      </c>
      <c r="F8" s="38">
        <v>19</v>
      </c>
      <c r="G8" s="42">
        <v>12</v>
      </c>
      <c r="H8" s="42">
        <v>3</v>
      </c>
      <c r="I8" s="38">
        <v>1</v>
      </c>
      <c r="J8" s="42">
        <v>3</v>
      </c>
      <c r="K8" s="38">
        <v>13</v>
      </c>
      <c r="L8" s="42">
        <v>8</v>
      </c>
      <c r="M8" s="42">
        <v>7</v>
      </c>
      <c r="N8" s="38">
        <v>4</v>
      </c>
      <c r="O8" s="42">
        <v>0</v>
      </c>
    </row>
    <row r="9" spans="1:15" s="7" customFormat="1" ht="24.95" customHeight="1">
      <c r="A9" s="40" t="s">
        <v>30</v>
      </c>
      <c r="B9" s="44" t="s">
        <v>31</v>
      </c>
      <c r="C9" s="37">
        <v>2</v>
      </c>
      <c r="D9" s="42">
        <v>0</v>
      </c>
      <c r="E9" s="43">
        <v>2</v>
      </c>
      <c r="F9" s="38">
        <v>0</v>
      </c>
      <c r="G9" s="42">
        <v>1</v>
      </c>
      <c r="H9" s="42">
        <v>0</v>
      </c>
      <c r="I9" s="38">
        <v>1</v>
      </c>
      <c r="J9" s="42">
        <v>0</v>
      </c>
      <c r="K9" s="38">
        <v>2</v>
      </c>
      <c r="L9" s="42">
        <v>0</v>
      </c>
      <c r="M9" s="42">
        <v>0</v>
      </c>
      <c r="N9" s="38">
        <v>0</v>
      </c>
      <c r="O9" s="42">
        <v>0</v>
      </c>
    </row>
    <row r="10" spans="1:15" s="7" customFormat="1" ht="24.95" customHeight="1">
      <c r="A10" s="40" t="s">
        <v>141</v>
      </c>
      <c r="B10" s="44" t="s">
        <v>37</v>
      </c>
      <c r="C10" s="37">
        <v>2</v>
      </c>
      <c r="D10" s="42">
        <v>2</v>
      </c>
      <c r="E10" s="43">
        <v>0</v>
      </c>
      <c r="F10" s="38">
        <v>2</v>
      </c>
      <c r="G10" s="42">
        <v>0</v>
      </c>
      <c r="H10" s="42">
        <v>0</v>
      </c>
      <c r="I10" s="38">
        <v>0</v>
      </c>
      <c r="J10" s="42">
        <v>0</v>
      </c>
      <c r="K10" s="38">
        <v>2</v>
      </c>
      <c r="L10" s="42">
        <v>0</v>
      </c>
      <c r="M10" s="42">
        <v>0</v>
      </c>
      <c r="N10" s="38">
        <v>0</v>
      </c>
      <c r="O10" s="42">
        <v>0</v>
      </c>
    </row>
    <row r="11" spans="1:15" s="7" customFormat="1" ht="24.95" customHeight="1">
      <c r="A11" s="40" t="s">
        <v>33</v>
      </c>
      <c r="B11" s="44" t="s">
        <v>31</v>
      </c>
      <c r="C11" s="37">
        <v>3</v>
      </c>
      <c r="D11" s="42">
        <v>2</v>
      </c>
      <c r="E11" s="43">
        <v>1</v>
      </c>
      <c r="F11" s="38">
        <v>1</v>
      </c>
      <c r="G11" s="42">
        <v>1</v>
      </c>
      <c r="H11" s="42">
        <v>1</v>
      </c>
      <c r="I11" s="38">
        <v>0</v>
      </c>
      <c r="J11" s="42">
        <v>0</v>
      </c>
      <c r="K11" s="38">
        <v>1</v>
      </c>
      <c r="L11" s="42">
        <v>1</v>
      </c>
      <c r="M11" s="42">
        <v>1</v>
      </c>
      <c r="N11" s="38">
        <v>0</v>
      </c>
      <c r="O11" s="42">
        <v>0</v>
      </c>
    </row>
    <row r="12" spans="1:15" s="7" customFormat="1" ht="24.95" customHeight="1">
      <c r="A12" s="40" t="s">
        <v>32</v>
      </c>
      <c r="B12" s="44" t="s">
        <v>31</v>
      </c>
      <c r="C12" s="37">
        <v>2</v>
      </c>
      <c r="D12" s="42">
        <v>2</v>
      </c>
      <c r="E12" s="43">
        <v>0</v>
      </c>
      <c r="F12" s="38">
        <v>2</v>
      </c>
      <c r="G12" s="42">
        <v>0</v>
      </c>
      <c r="H12" s="42">
        <v>0</v>
      </c>
      <c r="I12" s="38">
        <v>0</v>
      </c>
      <c r="J12" s="42">
        <v>0</v>
      </c>
      <c r="K12" s="38">
        <v>0</v>
      </c>
      <c r="L12" s="42">
        <v>2</v>
      </c>
      <c r="M12" s="42">
        <v>0</v>
      </c>
      <c r="N12" s="38">
        <v>0</v>
      </c>
      <c r="O12" s="42">
        <v>0</v>
      </c>
    </row>
    <row r="13" spans="1:15" s="7" customFormat="1" ht="24.95" customHeight="1">
      <c r="A13" s="40" t="s">
        <v>34</v>
      </c>
      <c r="B13" s="44" t="s">
        <v>31</v>
      </c>
      <c r="C13" s="37">
        <v>3</v>
      </c>
      <c r="D13" s="42">
        <v>1</v>
      </c>
      <c r="E13" s="43">
        <v>2</v>
      </c>
      <c r="F13" s="38">
        <v>1</v>
      </c>
      <c r="G13" s="42">
        <v>0</v>
      </c>
      <c r="H13" s="42">
        <v>1</v>
      </c>
      <c r="I13" s="38">
        <v>1</v>
      </c>
      <c r="J13" s="42">
        <v>0</v>
      </c>
      <c r="K13" s="38">
        <v>0</v>
      </c>
      <c r="L13" s="42">
        <v>1</v>
      </c>
      <c r="M13" s="42">
        <v>0</v>
      </c>
      <c r="N13" s="38">
        <v>2</v>
      </c>
      <c r="O13" s="42">
        <v>0</v>
      </c>
    </row>
    <row r="14" spans="1:15" s="7" customFormat="1" ht="24.95" customHeight="1">
      <c r="A14" s="40" t="s">
        <v>139</v>
      </c>
      <c r="B14" s="44" t="s">
        <v>12</v>
      </c>
      <c r="C14" s="37">
        <v>3</v>
      </c>
      <c r="D14" s="42">
        <v>2</v>
      </c>
      <c r="E14" s="43">
        <v>1</v>
      </c>
      <c r="F14" s="38">
        <v>2</v>
      </c>
      <c r="G14" s="42">
        <v>1</v>
      </c>
      <c r="H14" s="42">
        <v>0</v>
      </c>
      <c r="I14" s="38">
        <v>0</v>
      </c>
      <c r="J14" s="42">
        <v>0</v>
      </c>
      <c r="K14" s="38">
        <v>1</v>
      </c>
      <c r="L14" s="42">
        <v>0</v>
      </c>
      <c r="M14" s="42">
        <v>1</v>
      </c>
      <c r="N14" s="38">
        <v>1</v>
      </c>
      <c r="O14" s="42">
        <v>0</v>
      </c>
    </row>
    <row r="15" spans="1:15" s="7" customFormat="1" ht="24.95" customHeight="1" thickBot="1">
      <c r="A15" s="45" t="s">
        <v>140</v>
      </c>
      <c r="B15" s="51" t="s">
        <v>12</v>
      </c>
      <c r="C15" s="47">
        <v>3</v>
      </c>
      <c r="D15" s="48">
        <v>3</v>
      </c>
      <c r="E15" s="49">
        <v>0</v>
      </c>
      <c r="F15" s="50">
        <v>0</v>
      </c>
      <c r="G15" s="48">
        <v>1</v>
      </c>
      <c r="H15" s="48">
        <v>1</v>
      </c>
      <c r="I15" s="50">
        <v>1</v>
      </c>
      <c r="J15" s="48">
        <v>0</v>
      </c>
      <c r="K15" s="50">
        <v>1</v>
      </c>
      <c r="L15" s="48">
        <v>2</v>
      </c>
      <c r="M15" s="48">
        <v>0</v>
      </c>
      <c r="N15" s="50">
        <v>0</v>
      </c>
      <c r="O15" s="48">
        <v>0</v>
      </c>
    </row>
    <row r="16" spans="1:15" s="7" customFormat="1" ht="24.95" customHeight="1">
      <c r="A16" s="60" t="s">
        <v>20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</sheetData>
  <mergeCells count="4">
    <mergeCell ref="A5:B6"/>
    <mergeCell ref="C5:E5"/>
    <mergeCell ref="F5:I5"/>
    <mergeCell ref="J5:O5"/>
  </mergeCells>
  <phoneticPr fontId="2" type="noConversion"/>
  <printOptions horizontalCentered="1"/>
  <pageMargins left="0.39370078740157483" right="0.39370078740157483" top="0.59055118110236227" bottom="0.39370078740157483" header="0.51181102362204722" footer="0.51181102362204722"/>
  <pageSetup paperSize="9" scale="9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view="pageBreakPreview" zoomScaleNormal="100" zoomScaleSheetLayoutView="100" workbookViewId="0">
      <selection activeCell="L19" sqref="L19"/>
    </sheetView>
  </sheetViews>
  <sheetFormatPr defaultColWidth="9" defaultRowHeight="19.5"/>
  <cols>
    <col min="1" max="1" width="11.5" style="1" customWidth="1"/>
    <col min="2" max="2" width="6.75" style="1" customWidth="1"/>
    <col min="3" max="5" width="8.75" style="1" customWidth="1"/>
    <col min="6" max="6" width="9.5" style="1" bestFit="1" customWidth="1"/>
    <col min="7" max="9" width="8.75" style="1" customWidth="1"/>
    <col min="10" max="15" width="9.75" style="1" customWidth="1"/>
    <col min="16" max="16384" width="9" style="1"/>
  </cols>
  <sheetData>
    <row r="1" spans="1:15" s="3" customFormat="1">
      <c r="A1" s="2" t="s">
        <v>13</v>
      </c>
      <c r="B1" s="2"/>
      <c r="H1"/>
      <c r="I1"/>
      <c r="J1"/>
      <c r="K1"/>
      <c r="L1"/>
      <c r="M1"/>
    </row>
    <row r="2" spans="1:15" s="5" customFormat="1" ht="4.7" customHeight="1">
      <c r="A2" s="4"/>
      <c r="B2" s="4"/>
    </row>
    <row r="3" spans="1:15" s="5" customFormat="1" ht="16.5">
      <c r="A3" s="6" t="s">
        <v>14</v>
      </c>
      <c r="B3" s="6"/>
      <c r="C3" s="6"/>
      <c r="D3" s="6"/>
      <c r="E3" s="6"/>
      <c r="F3" s="6"/>
      <c r="G3" s="6"/>
      <c r="H3" s="6"/>
      <c r="I3" s="6"/>
      <c r="O3" s="5" t="s">
        <v>28</v>
      </c>
    </row>
    <row r="4" spans="1:15" s="5" customFormat="1" ht="8.25" customHeight="1" thickBot="1"/>
    <row r="5" spans="1:15" s="7" customFormat="1" ht="27.75" customHeight="1">
      <c r="A5" s="83" t="s">
        <v>15</v>
      </c>
      <c r="B5" s="84"/>
      <c r="C5" s="92" t="s">
        <v>16</v>
      </c>
      <c r="D5" s="93"/>
      <c r="E5" s="94"/>
      <c r="F5" s="91" t="s">
        <v>0</v>
      </c>
      <c r="G5" s="93"/>
      <c r="H5" s="93"/>
      <c r="I5" s="94"/>
      <c r="J5" s="91" t="s">
        <v>1</v>
      </c>
      <c r="K5" s="93"/>
      <c r="L5" s="93"/>
      <c r="M5" s="93"/>
      <c r="N5" s="93"/>
      <c r="O5" s="93"/>
    </row>
    <row r="6" spans="1:15" s="7" customFormat="1" ht="27.75" customHeight="1" thickBot="1">
      <c r="A6" s="85"/>
      <c r="B6" s="86"/>
      <c r="C6" s="20" t="s">
        <v>17</v>
      </c>
      <c r="D6" s="8" t="s">
        <v>18</v>
      </c>
      <c r="E6" s="22" t="s">
        <v>19</v>
      </c>
      <c r="F6" s="8" t="s">
        <v>2</v>
      </c>
      <c r="G6" s="8" t="s">
        <v>3</v>
      </c>
      <c r="H6" s="8" t="s">
        <v>4</v>
      </c>
      <c r="I6" s="8" t="s">
        <v>6</v>
      </c>
      <c r="J6" s="9" t="s">
        <v>5</v>
      </c>
      <c r="K6" s="8" t="s">
        <v>11</v>
      </c>
      <c r="L6" s="8" t="s">
        <v>10</v>
      </c>
      <c r="M6" s="8" t="s">
        <v>9</v>
      </c>
      <c r="N6" s="8" t="s">
        <v>8</v>
      </c>
      <c r="O6" s="9" t="s">
        <v>7</v>
      </c>
    </row>
    <row r="7" spans="1:15" s="7" customFormat="1" ht="24.95" customHeight="1">
      <c r="A7" s="35" t="s">
        <v>23</v>
      </c>
      <c r="B7" s="35"/>
      <c r="C7" s="37">
        <v>48</v>
      </c>
      <c r="D7" s="42">
        <v>34</v>
      </c>
      <c r="E7" s="58">
        <v>14</v>
      </c>
      <c r="F7" s="38">
        <v>24</v>
      </c>
      <c r="G7" s="42">
        <v>15</v>
      </c>
      <c r="H7" s="42">
        <v>5</v>
      </c>
      <c r="I7" s="38">
        <v>4</v>
      </c>
      <c r="J7" s="59">
        <v>2</v>
      </c>
      <c r="K7" s="38">
        <v>19</v>
      </c>
      <c r="L7" s="59">
        <v>13</v>
      </c>
      <c r="M7" s="59">
        <v>7</v>
      </c>
      <c r="N7" s="38">
        <v>7</v>
      </c>
      <c r="O7" s="42">
        <v>0</v>
      </c>
    </row>
    <row r="8" spans="1:15" s="7" customFormat="1" ht="24.95" customHeight="1">
      <c r="A8" s="40" t="s">
        <v>136</v>
      </c>
      <c r="B8" s="44" t="s">
        <v>36</v>
      </c>
      <c r="C8" s="37">
        <v>30</v>
      </c>
      <c r="D8" s="42">
        <v>22</v>
      </c>
      <c r="E8" s="43">
        <v>8</v>
      </c>
      <c r="F8" s="38">
        <v>16</v>
      </c>
      <c r="G8" s="42">
        <v>11</v>
      </c>
      <c r="H8" s="42">
        <v>2</v>
      </c>
      <c r="I8" s="38">
        <v>1</v>
      </c>
      <c r="J8" s="42">
        <v>2</v>
      </c>
      <c r="K8" s="38">
        <v>12</v>
      </c>
      <c r="L8" s="42">
        <v>7</v>
      </c>
      <c r="M8" s="42">
        <v>5</v>
      </c>
      <c r="N8" s="38">
        <v>4</v>
      </c>
      <c r="O8" s="42">
        <v>0</v>
      </c>
    </row>
    <row r="9" spans="1:15" s="7" customFormat="1" ht="24.95" customHeight="1">
      <c r="A9" s="40" t="s">
        <v>30</v>
      </c>
      <c r="B9" s="44" t="s">
        <v>31</v>
      </c>
      <c r="C9" s="37">
        <v>2</v>
      </c>
      <c r="D9" s="42">
        <v>0</v>
      </c>
      <c r="E9" s="43">
        <v>2</v>
      </c>
      <c r="F9" s="38">
        <v>0</v>
      </c>
      <c r="G9" s="42">
        <v>1</v>
      </c>
      <c r="H9" s="42">
        <v>0</v>
      </c>
      <c r="I9" s="38">
        <v>1</v>
      </c>
      <c r="J9" s="42">
        <v>0</v>
      </c>
      <c r="K9" s="38">
        <v>2</v>
      </c>
      <c r="L9" s="42">
        <v>0</v>
      </c>
      <c r="M9" s="42">
        <v>0</v>
      </c>
      <c r="N9" s="38">
        <v>0</v>
      </c>
      <c r="O9" s="42">
        <v>0</v>
      </c>
    </row>
    <row r="10" spans="1:15" s="7" customFormat="1" ht="24.95" customHeight="1">
      <c r="A10" s="40" t="s">
        <v>141</v>
      </c>
      <c r="B10" s="44" t="s">
        <v>37</v>
      </c>
      <c r="C10" s="37">
        <v>2</v>
      </c>
      <c r="D10" s="42">
        <v>2</v>
      </c>
      <c r="E10" s="43">
        <v>0</v>
      </c>
      <c r="F10" s="38">
        <v>2</v>
      </c>
      <c r="G10" s="42">
        <v>0</v>
      </c>
      <c r="H10" s="42">
        <v>0</v>
      </c>
      <c r="I10" s="38">
        <v>0</v>
      </c>
      <c r="J10" s="42">
        <v>0</v>
      </c>
      <c r="K10" s="38">
        <v>2</v>
      </c>
      <c r="L10" s="42">
        <v>0</v>
      </c>
      <c r="M10" s="42">
        <v>0</v>
      </c>
      <c r="N10" s="38">
        <v>0</v>
      </c>
      <c r="O10" s="42">
        <v>0</v>
      </c>
    </row>
    <row r="11" spans="1:15" s="7" customFormat="1" ht="24.95" customHeight="1">
      <c r="A11" s="40" t="s">
        <v>33</v>
      </c>
      <c r="B11" s="44" t="s">
        <v>31</v>
      </c>
      <c r="C11" s="37">
        <v>3</v>
      </c>
      <c r="D11" s="42">
        <v>2</v>
      </c>
      <c r="E11" s="43">
        <v>1</v>
      </c>
      <c r="F11" s="38">
        <v>1</v>
      </c>
      <c r="G11" s="42">
        <v>1</v>
      </c>
      <c r="H11" s="42">
        <v>1</v>
      </c>
      <c r="I11" s="38">
        <v>0</v>
      </c>
      <c r="J11" s="42">
        <v>0</v>
      </c>
      <c r="K11" s="38">
        <v>1</v>
      </c>
      <c r="L11" s="42">
        <v>1</v>
      </c>
      <c r="M11" s="42">
        <v>1</v>
      </c>
      <c r="N11" s="38">
        <v>0</v>
      </c>
      <c r="O11" s="42">
        <v>0</v>
      </c>
    </row>
    <row r="12" spans="1:15" s="7" customFormat="1" ht="24.95" customHeight="1">
      <c r="A12" s="40" t="s">
        <v>32</v>
      </c>
      <c r="B12" s="44" t="s">
        <v>31</v>
      </c>
      <c r="C12" s="37">
        <v>2</v>
      </c>
      <c r="D12" s="42">
        <v>2</v>
      </c>
      <c r="E12" s="43">
        <v>0</v>
      </c>
      <c r="F12" s="38">
        <v>2</v>
      </c>
      <c r="G12" s="42">
        <v>0</v>
      </c>
      <c r="H12" s="42">
        <v>0</v>
      </c>
      <c r="I12" s="38">
        <v>0</v>
      </c>
      <c r="J12" s="42">
        <v>0</v>
      </c>
      <c r="K12" s="38">
        <v>0</v>
      </c>
      <c r="L12" s="42">
        <v>2</v>
      </c>
      <c r="M12" s="42">
        <v>0</v>
      </c>
      <c r="N12" s="38">
        <v>0</v>
      </c>
      <c r="O12" s="42">
        <v>0</v>
      </c>
    </row>
    <row r="13" spans="1:15" s="7" customFormat="1" ht="24.95" customHeight="1">
      <c r="A13" s="40" t="s">
        <v>34</v>
      </c>
      <c r="B13" s="44" t="s">
        <v>31</v>
      </c>
      <c r="C13" s="37">
        <v>3</v>
      </c>
      <c r="D13" s="42">
        <v>1</v>
      </c>
      <c r="E13" s="43">
        <v>2</v>
      </c>
      <c r="F13" s="38">
        <v>1</v>
      </c>
      <c r="G13" s="42">
        <v>0</v>
      </c>
      <c r="H13" s="42">
        <v>1</v>
      </c>
      <c r="I13" s="38">
        <v>1</v>
      </c>
      <c r="J13" s="42">
        <v>0</v>
      </c>
      <c r="K13" s="38">
        <v>0</v>
      </c>
      <c r="L13" s="42">
        <v>1</v>
      </c>
      <c r="M13" s="42">
        <v>0</v>
      </c>
      <c r="N13" s="38">
        <v>2</v>
      </c>
      <c r="O13" s="42">
        <v>0</v>
      </c>
    </row>
    <row r="14" spans="1:15" s="7" customFormat="1" ht="24.95" customHeight="1">
      <c r="A14" s="40" t="s">
        <v>139</v>
      </c>
      <c r="B14" s="44" t="s">
        <v>12</v>
      </c>
      <c r="C14" s="37">
        <v>3</v>
      </c>
      <c r="D14" s="42">
        <v>2</v>
      </c>
      <c r="E14" s="43">
        <v>1</v>
      </c>
      <c r="F14" s="38">
        <v>2</v>
      </c>
      <c r="G14" s="42">
        <v>1</v>
      </c>
      <c r="H14" s="42">
        <v>0</v>
      </c>
      <c r="I14" s="38">
        <v>0</v>
      </c>
      <c r="J14" s="42">
        <v>0</v>
      </c>
      <c r="K14" s="38">
        <v>1</v>
      </c>
      <c r="L14" s="42">
        <v>0</v>
      </c>
      <c r="M14" s="42">
        <v>1</v>
      </c>
      <c r="N14" s="38">
        <v>1</v>
      </c>
      <c r="O14" s="42">
        <v>0</v>
      </c>
    </row>
    <row r="15" spans="1:15" s="7" customFormat="1" ht="24.95" customHeight="1" thickBot="1">
      <c r="A15" s="45" t="s">
        <v>140</v>
      </c>
      <c r="B15" s="51" t="s">
        <v>12</v>
      </c>
      <c r="C15" s="47">
        <v>3</v>
      </c>
      <c r="D15" s="48">
        <v>3</v>
      </c>
      <c r="E15" s="49">
        <v>0</v>
      </c>
      <c r="F15" s="50">
        <v>0</v>
      </c>
      <c r="G15" s="48">
        <v>1</v>
      </c>
      <c r="H15" s="48">
        <v>1</v>
      </c>
      <c r="I15" s="50">
        <v>1</v>
      </c>
      <c r="J15" s="48">
        <v>0</v>
      </c>
      <c r="K15" s="50">
        <v>1</v>
      </c>
      <c r="L15" s="48">
        <v>2</v>
      </c>
      <c r="M15" s="48">
        <v>0</v>
      </c>
      <c r="N15" s="50">
        <v>0</v>
      </c>
      <c r="O15" s="48">
        <v>0</v>
      </c>
    </row>
    <row r="16" spans="1:15" s="7" customFormat="1" ht="24.95" customHeight="1">
      <c r="A16" s="60" t="s">
        <v>20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</sheetData>
  <mergeCells count="4">
    <mergeCell ref="A5:B6"/>
    <mergeCell ref="C5:E5"/>
    <mergeCell ref="F5:I5"/>
    <mergeCell ref="J5:O5"/>
  </mergeCells>
  <phoneticPr fontId="2" type="noConversion"/>
  <printOptions horizontalCentered="1"/>
  <pageMargins left="0.39370078740157483" right="0.39370078740157483" top="0.59055118110236227" bottom="0.39370078740157483" header="0.51181102362204722" footer="0.5118110236220472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8"/>
  <sheetViews>
    <sheetView tabSelected="1" zoomScaleNormal="100" workbookViewId="0">
      <selection activeCell="C6" sqref="C6"/>
    </sheetView>
  </sheetViews>
  <sheetFormatPr defaultColWidth="9" defaultRowHeight="19.5"/>
  <cols>
    <col min="1" max="1" width="10.875" style="1" customWidth="1"/>
    <col min="2" max="2" width="7.375" style="32" customWidth="1"/>
    <col min="3" max="5" width="8.125" style="1" customWidth="1"/>
    <col min="6" max="6" width="10.25" style="1" bestFit="1" customWidth="1"/>
    <col min="7" max="11" width="8.125" style="1" customWidth="1"/>
    <col min="12" max="16384" width="9" style="1"/>
  </cols>
  <sheetData>
    <row r="1" spans="1:12" s="3" customFormat="1">
      <c r="A1" s="2" t="s">
        <v>13</v>
      </c>
      <c r="B1" s="26"/>
      <c r="F1"/>
      <c r="G1"/>
      <c r="H1"/>
      <c r="I1"/>
    </row>
    <row r="2" spans="1:12" s="5" customFormat="1" ht="16.5">
      <c r="A2" s="28" t="s">
        <v>132</v>
      </c>
      <c r="B2" s="28"/>
      <c r="C2" s="6"/>
      <c r="D2" s="6"/>
      <c r="E2" s="6"/>
      <c r="K2" s="96" t="s">
        <v>27</v>
      </c>
    </row>
    <row r="3" spans="1:12" s="5" customFormat="1" ht="7.5" customHeight="1" thickBot="1">
      <c r="B3" s="29"/>
    </row>
    <row r="4" spans="1:12" s="7" customFormat="1" ht="24" customHeight="1">
      <c r="A4" s="73" t="s">
        <v>15</v>
      </c>
      <c r="B4" s="74"/>
      <c r="C4" s="77" t="s">
        <v>16</v>
      </c>
      <c r="D4" s="78"/>
      <c r="E4" s="79"/>
      <c r="F4" s="80" t="s">
        <v>1</v>
      </c>
      <c r="G4" s="80"/>
      <c r="H4" s="80"/>
      <c r="I4" s="80"/>
      <c r="J4" s="80"/>
      <c r="K4" s="81"/>
    </row>
    <row r="5" spans="1:12" s="7" customFormat="1" ht="29.25" customHeight="1" thickBot="1">
      <c r="A5" s="75"/>
      <c r="B5" s="76"/>
      <c r="C5" s="67" t="s">
        <v>17</v>
      </c>
      <c r="D5" s="68" t="s">
        <v>18</v>
      </c>
      <c r="E5" s="69" t="s">
        <v>19</v>
      </c>
      <c r="F5" s="70" t="s">
        <v>5</v>
      </c>
      <c r="G5" s="68" t="s">
        <v>11</v>
      </c>
      <c r="H5" s="68" t="s">
        <v>10</v>
      </c>
      <c r="I5" s="68" t="s">
        <v>9</v>
      </c>
      <c r="J5" s="68" t="s">
        <v>8</v>
      </c>
      <c r="K5" s="70" t="s">
        <v>7</v>
      </c>
    </row>
    <row r="6" spans="1:12" s="7" customFormat="1" ht="24.95" customHeight="1">
      <c r="A6" s="35" t="s">
        <v>130</v>
      </c>
      <c r="B6" s="36"/>
      <c r="C6" s="37">
        <f>SUM(C7:C16)</f>
        <v>62</v>
      </c>
      <c r="D6" s="38">
        <f>SUM(D7:D16)</f>
        <v>41</v>
      </c>
      <c r="E6" s="39">
        <f>SUM(E7:E16)</f>
        <v>21</v>
      </c>
      <c r="F6" s="38">
        <f>SUM(F7:F16)</f>
        <v>11</v>
      </c>
      <c r="G6" s="38">
        <f>SUM(G7:G16)</f>
        <v>24</v>
      </c>
      <c r="H6" s="38">
        <f>SUM(H7:H16)</f>
        <v>21</v>
      </c>
      <c r="I6" s="38">
        <f>SUM(I7:I16)</f>
        <v>5</v>
      </c>
      <c r="J6" s="38">
        <f>SUM(J7:J16)</f>
        <v>1</v>
      </c>
      <c r="K6" s="38">
        <f>SUM(K7:K16)</f>
        <v>0</v>
      </c>
      <c r="L6" s="11"/>
    </row>
    <row r="7" spans="1:12" s="7" customFormat="1" ht="24.95" customHeight="1">
      <c r="A7" s="40" t="s">
        <v>136</v>
      </c>
      <c r="B7" s="41" t="s">
        <v>131</v>
      </c>
      <c r="C7" s="37">
        <f>SUM(D7:E7)</f>
        <v>29</v>
      </c>
      <c r="D7" s="42">
        <v>18</v>
      </c>
      <c r="E7" s="43">
        <v>11</v>
      </c>
      <c r="F7" s="42">
        <v>8</v>
      </c>
      <c r="G7" s="38">
        <v>9</v>
      </c>
      <c r="H7" s="42">
        <v>10</v>
      </c>
      <c r="I7" s="42">
        <v>2</v>
      </c>
      <c r="J7" s="38">
        <v>0</v>
      </c>
      <c r="K7" s="42">
        <v>0</v>
      </c>
      <c r="L7" s="34"/>
    </row>
    <row r="8" spans="1:12" s="7" customFormat="1" ht="24.95" customHeight="1">
      <c r="A8" s="40" t="s">
        <v>54</v>
      </c>
      <c r="B8" s="41" t="s">
        <v>37</v>
      </c>
      <c r="C8" s="37">
        <f t="shared" ref="C8:C16" si="0">SUM(D8:E8)</f>
        <v>4</v>
      </c>
      <c r="D8" s="42">
        <v>4</v>
      </c>
      <c r="E8" s="43">
        <v>0</v>
      </c>
      <c r="F8" s="42">
        <v>0</v>
      </c>
      <c r="G8" s="38">
        <v>1</v>
      </c>
      <c r="H8" s="42">
        <v>2</v>
      </c>
      <c r="I8" s="42">
        <v>0</v>
      </c>
      <c r="J8" s="38">
        <v>1</v>
      </c>
      <c r="K8" s="42">
        <v>0</v>
      </c>
      <c r="L8" s="25"/>
    </row>
    <row r="9" spans="1:12" s="7" customFormat="1" ht="24.95" customHeight="1">
      <c r="A9" s="40" t="s">
        <v>114</v>
      </c>
      <c r="B9" s="41" t="s">
        <v>39</v>
      </c>
      <c r="C9" s="37">
        <f t="shared" si="0"/>
        <v>9</v>
      </c>
      <c r="D9" s="42">
        <v>9</v>
      </c>
      <c r="E9" s="43">
        <v>0</v>
      </c>
      <c r="F9" s="42">
        <v>1</v>
      </c>
      <c r="G9" s="38">
        <v>5</v>
      </c>
      <c r="H9" s="42">
        <v>1</v>
      </c>
      <c r="I9" s="42">
        <v>2</v>
      </c>
      <c r="J9" s="38">
        <v>0</v>
      </c>
      <c r="K9" s="42">
        <v>0</v>
      </c>
      <c r="L9" s="25"/>
    </row>
    <row r="10" spans="1:12" s="7" customFormat="1" ht="24.95" customHeight="1">
      <c r="A10" s="40" t="s">
        <v>86</v>
      </c>
      <c r="B10" s="41" t="s">
        <v>37</v>
      </c>
      <c r="C10" s="37">
        <f t="shared" si="0"/>
        <v>6</v>
      </c>
      <c r="D10" s="42">
        <v>5</v>
      </c>
      <c r="E10" s="43">
        <v>1</v>
      </c>
      <c r="F10" s="42">
        <v>1</v>
      </c>
      <c r="G10" s="38">
        <v>3</v>
      </c>
      <c r="H10" s="42">
        <v>2</v>
      </c>
      <c r="I10" s="42">
        <v>0</v>
      </c>
      <c r="J10" s="38">
        <v>0</v>
      </c>
      <c r="K10" s="42">
        <v>0</v>
      </c>
      <c r="L10" s="25"/>
    </row>
    <row r="11" spans="1:12" s="7" customFormat="1" ht="24.95" customHeight="1">
      <c r="A11" s="40" t="s">
        <v>137</v>
      </c>
      <c r="B11" s="41" t="s">
        <v>37</v>
      </c>
      <c r="C11" s="37">
        <f t="shared" si="0"/>
        <v>2</v>
      </c>
      <c r="D11" s="42">
        <v>1</v>
      </c>
      <c r="E11" s="43">
        <v>1</v>
      </c>
      <c r="F11" s="42">
        <v>0</v>
      </c>
      <c r="G11" s="38">
        <v>1</v>
      </c>
      <c r="H11" s="42">
        <v>1</v>
      </c>
      <c r="I11" s="42">
        <v>0</v>
      </c>
      <c r="J11" s="38">
        <v>0</v>
      </c>
      <c r="K11" s="42">
        <v>0</v>
      </c>
      <c r="L11" s="25"/>
    </row>
    <row r="12" spans="1:12" s="7" customFormat="1" ht="24.95" customHeight="1">
      <c r="A12" s="40" t="s">
        <v>59</v>
      </c>
      <c r="B12" s="41" t="s">
        <v>37</v>
      </c>
      <c r="C12" s="37">
        <f t="shared" si="0"/>
        <v>3</v>
      </c>
      <c r="D12" s="42">
        <v>2</v>
      </c>
      <c r="E12" s="43">
        <v>1</v>
      </c>
      <c r="F12" s="42">
        <v>0</v>
      </c>
      <c r="G12" s="38">
        <v>2</v>
      </c>
      <c r="H12" s="42">
        <v>1</v>
      </c>
      <c r="I12" s="42">
        <v>0</v>
      </c>
      <c r="J12" s="38">
        <v>0</v>
      </c>
      <c r="K12" s="42">
        <v>0</v>
      </c>
      <c r="L12" s="25"/>
    </row>
    <row r="13" spans="1:12" s="7" customFormat="1" ht="24.95" customHeight="1">
      <c r="A13" s="40" t="s">
        <v>60</v>
      </c>
      <c r="B13" s="41" t="s">
        <v>31</v>
      </c>
      <c r="C13" s="37">
        <f t="shared" si="0"/>
        <v>3</v>
      </c>
      <c r="D13" s="42">
        <v>0</v>
      </c>
      <c r="E13" s="43">
        <v>3</v>
      </c>
      <c r="F13" s="42">
        <v>1</v>
      </c>
      <c r="G13" s="38">
        <v>0</v>
      </c>
      <c r="H13" s="42">
        <v>2</v>
      </c>
      <c r="I13" s="42">
        <v>0</v>
      </c>
      <c r="J13" s="38">
        <v>0</v>
      </c>
      <c r="K13" s="42">
        <v>0</v>
      </c>
      <c r="L13" s="25"/>
    </row>
    <row r="14" spans="1:12" s="7" customFormat="1" ht="24.95" customHeight="1">
      <c r="A14" s="40" t="s">
        <v>61</v>
      </c>
      <c r="B14" s="41" t="s">
        <v>12</v>
      </c>
      <c r="C14" s="37">
        <f t="shared" si="0"/>
        <v>2</v>
      </c>
      <c r="D14" s="42">
        <v>0</v>
      </c>
      <c r="E14" s="43">
        <v>2</v>
      </c>
      <c r="F14" s="42">
        <v>0</v>
      </c>
      <c r="G14" s="38">
        <v>1</v>
      </c>
      <c r="H14" s="42">
        <v>1</v>
      </c>
      <c r="I14" s="42">
        <v>0</v>
      </c>
      <c r="J14" s="38">
        <v>0</v>
      </c>
      <c r="K14" s="42">
        <v>0</v>
      </c>
      <c r="L14" s="25"/>
    </row>
    <row r="15" spans="1:12" s="7" customFormat="1" ht="24.95" customHeight="1">
      <c r="A15" s="40" t="s">
        <v>87</v>
      </c>
      <c r="B15" s="41" t="s">
        <v>31</v>
      </c>
      <c r="C15" s="37">
        <f t="shared" si="0"/>
        <v>2</v>
      </c>
      <c r="D15" s="42">
        <v>1</v>
      </c>
      <c r="E15" s="43">
        <v>1</v>
      </c>
      <c r="F15" s="42">
        <v>0</v>
      </c>
      <c r="G15" s="38">
        <v>2</v>
      </c>
      <c r="H15" s="42">
        <v>0</v>
      </c>
      <c r="I15" s="42">
        <v>0</v>
      </c>
      <c r="J15" s="38">
        <v>0</v>
      </c>
      <c r="K15" s="42">
        <v>0</v>
      </c>
      <c r="L15" s="25"/>
    </row>
    <row r="16" spans="1:12" s="7" customFormat="1" ht="24.95" customHeight="1" thickBot="1">
      <c r="A16" s="45" t="s">
        <v>81</v>
      </c>
      <c r="B16" s="46" t="s">
        <v>12</v>
      </c>
      <c r="C16" s="47">
        <f t="shared" si="0"/>
        <v>2</v>
      </c>
      <c r="D16" s="48">
        <v>1</v>
      </c>
      <c r="E16" s="49">
        <v>1</v>
      </c>
      <c r="F16" s="48">
        <v>0</v>
      </c>
      <c r="G16" s="50">
        <v>0</v>
      </c>
      <c r="H16" s="48">
        <v>1</v>
      </c>
      <c r="I16" s="48">
        <v>1</v>
      </c>
      <c r="J16" s="50">
        <v>0</v>
      </c>
      <c r="K16" s="48">
        <v>0</v>
      </c>
      <c r="L16" s="25"/>
    </row>
    <row r="17" spans="1:2" s="7" customFormat="1" ht="16.5">
      <c r="A17" s="60" t="s">
        <v>129</v>
      </c>
      <c r="B17" s="29"/>
    </row>
    <row r="18" spans="1:2">
      <c r="A18" s="95" t="s">
        <v>134</v>
      </c>
    </row>
  </sheetData>
  <mergeCells count="3">
    <mergeCell ref="A4:B5"/>
    <mergeCell ref="C4:E4"/>
    <mergeCell ref="F4:K4"/>
  </mergeCells>
  <phoneticPr fontId="2" type="noConversion"/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view="pageBreakPreview" zoomScaleNormal="100" zoomScaleSheetLayoutView="100" workbookViewId="0">
      <selection activeCell="L13" sqref="L13"/>
    </sheetView>
  </sheetViews>
  <sheetFormatPr defaultColWidth="9" defaultRowHeight="19.5"/>
  <cols>
    <col min="1" max="1" width="11.5" style="1" customWidth="1"/>
    <col min="2" max="2" width="6.75" style="1" customWidth="1"/>
    <col min="3" max="5" width="8.75" style="1" customWidth="1"/>
    <col min="6" max="6" width="9.5" style="1" bestFit="1" customWidth="1"/>
    <col min="7" max="9" width="8.75" style="1" customWidth="1"/>
    <col min="10" max="15" width="9.75" style="1" customWidth="1"/>
    <col min="16" max="16384" width="9" style="1"/>
  </cols>
  <sheetData>
    <row r="1" spans="1:15" s="3" customFormat="1">
      <c r="A1" s="2" t="s">
        <v>13</v>
      </c>
      <c r="B1" s="2"/>
      <c r="H1"/>
      <c r="I1"/>
      <c r="J1"/>
      <c r="K1"/>
      <c r="L1"/>
      <c r="M1"/>
    </row>
    <row r="2" spans="1:15" s="5" customFormat="1" ht="4.7" customHeight="1">
      <c r="A2" s="4"/>
      <c r="B2" s="4"/>
    </row>
    <row r="3" spans="1:15" s="5" customFormat="1" ht="16.5">
      <c r="A3" s="6" t="s">
        <v>14</v>
      </c>
      <c r="B3" s="6"/>
      <c r="C3" s="6"/>
      <c r="D3" s="6"/>
      <c r="E3" s="6"/>
      <c r="F3" s="6"/>
      <c r="G3" s="6"/>
      <c r="H3" s="6"/>
      <c r="I3" s="6"/>
      <c r="O3" s="5" t="s">
        <v>28</v>
      </c>
    </row>
    <row r="4" spans="1:15" s="5" customFormat="1" ht="8.25" customHeight="1" thickBot="1"/>
    <row r="5" spans="1:15" s="7" customFormat="1" ht="27.75" customHeight="1">
      <c r="A5" s="83" t="s">
        <v>15</v>
      </c>
      <c r="B5" s="84"/>
      <c r="C5" s="92" t="s">
        <v>16</v>
      </c>
      <c r="D5" s="93"/>
      <c r="E5" s="94"/>
      <c r="F5" s="91" t="s">
        <v>0</v>
      </c>
      <c r="G5" s="93"/>
      <c r="H5" s="93"/>
      <c r="I5" s="94"/>
      <c r="J5" s="91" t="s">
        <v>1</v>
      </c>
      <c r="K5" s="93"/>
      <c r="L5" s="93"/>
      <c r="M5" s="93"/>
      <c r="N5" s="93"/>
      <c r="O5" s="93"/>
    </row>
    <row r="6" spans="1:15" s="7" customFormat="1" ht="27.75" customHeight="1" thickBot="1">
      <c r="A6" s="85"/>
      <c r="B6" s="86"/>
      <c r="C6" s="20" t="s">
        <v>17</v>
      </c>
      <c r="D6" s="8" t="s">
        <v>18</v>
      </c>
      <c r="E6" s="22" t="s">
        <v>19</v>
      </c>
      <c r="F6" s="8" t="s">
        <v>2</v>
      </c>
      <c r="G6" s="8" t="s">
        <v>3</v>
      </c>
      <c r="H6" s="8" t="s">
        <v>4</v>
      </c>
      <c r="I6" s="8" t="s">
        <v>6</v>
      </c>
      <c r="J6" s="9" t="s">
        <v>5</v>
      </c>
      <c r="K6" s="8" t="s">
        <v>11</v>
      </c>
      <c r="L6" s="8" t="s">
        <v>10</v>
      </c>
      <c r="M6" s="8" t="s">
        <v>9</v>
      </c>
      <c r="N6" s="8" t="s">
        <v>8</v>
      </c>
      <c r="O6" s="9" t="s">
        <v>7</v>
      </c>
    </row>
    <row r="7" spans="1:15" s="7" customFormat="1" ht="24.95" customHeight="1">
      <c r="A7" s="35" t="s">
        <v>22</v>
      </c>
      <c r="B7" s="61"/>
      <c r="C7" s="37">
        <v>50</v>
      </c>
      <c r="D7" s="42">
        <v>34</v>
      </c>
      <c r="E7" s="43">
        <v>16</v>
      </c>
      <c r="F7" s="38">
        <v>23</v>
      </c>
      <c r="G7" s="59">
        <v>16</v>
      </c>
      <c r="H7" s="42">
        <v>9</v>
      </c>
      <c r="I7" s="38">
        <v>2</v>
      </c>
      <c r="J7" s="38">
        <v>2</v>
      </c>
      <c r="K7" s="38">
        <v>14</v>
      </c>
      <c r="L7" s="38">
        <v>22</v>
      </c>
      <c r="M7" s="38">
        <v>7</v>
      </c>
      <c r="N7" s="38">
        <v>3</v>
      </c>
      <c r="O7" s="42">
        <v>2</v>
      </c>
    </row>
    <row r="8" spans="1:15" s="7" customFormat="1" ht="24.95" customHeight="1">
      <c r="A8" s="40" t="s">
        <v>136</v>
      </c>
      <c r="B8" s="44" t="s">
        <v>35</v>
      </c>
      <c r="C8" s="37">
        <v>31</v>
      </c>
      <c r="D8" s="42">
        <v>20</v>
      </c>
      <c r="E8" s="43">
        <v>11</v>
      </c>
      <c r="F8" s="38">
        <v>17</v>
      </c>
      <c r="G8" s="42">
        <v>9</v>
      </c>
      <c r="H8" s="42">
        <v>5</v>
      </c>
      <c r="I8" s="38">
        <v>0</v>
      </c>
      <c r="J8" s="42">
        <v>1</v>
      </c>
      <c r="K8" s="38">
        <v>13</v>
      </c>
      <c r="L8" s="42">
        <v>14</v>
      </c>
      <c r="M8" s="42">
        <v>3</v>
      </c>
      <c r="N8" s="38">
        <v>0</v>
      </c>
      <c r="O8" s="42">
        <v>0</v>
      </c>
    </row>
    <row r="9" spans="1:15" s="7" customFormat="1" ht="24.95" customHeight="1">
      <c r="A9" s="40" t="s">
        <v>30</v>
      </c>
      <c r="B9" s="44" t="s">
        <v>31</v>
      </c>
      <c r="C9" s="37">
        <v>2</v>
      </c>
      <c r="D9" s="42">
        <v>0</v>
      </c>
      <c r="E9" s="43">
        <v>2</v>
      </c>
      <c r="F9" s="38">
        <v>0</v>
      </c>
      <c r="G9" s="42">
        <v>0</v>
      </c>
      <c r="H9" s="42">
        <v>1</v>
      </c>
      <c r="I9" s="38">
        <v>1</v>
      </c>
      <c r="J9" s="42">
        <v>0</v>
      </c>
      <c r="K9" s="38">
        <v>0</v>
      </c>
      <c r="L9" s="42">
        <v>2</v>
      </c>
      <c r="M9" s="42">
        <v>0</v>
      </c>
      <c r="N9" s="38">
        <v>0</v>
      </c>
      <c r="O9" s="42">
        <v>0</v>
      </c>
    </row>
    <row r="10" spans="1:15" s="7" customFormat="1" ht="24.95" customHeight="1">
      <c r="A10" s="40" t="s">
        <v>141</v>
      </c>
      <c r="B10" s="44" t="s">
        <v>31</v>
      </c>
      <c r="C10" s="37">
        <v>2</v>
      </c>
      <c r="D10" s="42">
        <v>1</v>
      </c>
      <c r="E10" s="43">
        <v>1</v>
      </c>
      <c r="F10" s="38">
        <v>1</v>
      </c>
      <c r="G10" s="42">
        <v>1</v>
      </c>
      <c r="H10" s="42">
        <v>0</v>
      </c>
      <c r="I10" s="38">
        <v>0</v>
      </c>
      <c r="J10" s="42">
        <v>0</v>
      </c>
      <c r="K10" s="38">
        <v>0</v>
      </c>
      <c r="L10" s="42">
        <v>1</v>
      </c>
      <c r="M10" s="42">
        <v>0</v>
      </c>
      <c r="N10" s="38">
        <v>1</v>
      </c>
      <c r="O10" s="42">
        <v>0</v>
      </c>
    </row>
    <row r="11" spans="1:15" s="7" customFormat="1" ht="24.95" customHeight="1">
      <c r="A11" s="40" t="s">
        <v>33</v>
      </c>
      <c r="B11" s="44" t="s">
        <v>31</v>
      </c>
      <c r="C11" s="37">
        <v>3</v>
      </c>
      <c r="D11" s="42">
        <v>2</v>
      </c>
      <c r="E11" s="43">
        <v>1</v>
      </c>
      <c r="F11" s="38">
        <v>1</v>
      </c>
      <c r="G11" s="42">
        <v>1</v>
      </c>
      <c r="H11" s="42">
        <v>1</v>
      </c>
      <c r="I11" s="38">
        <v>0</v>
      </c>
      <c r="J11" s="42">
        <v>0</v>
      </c>
      <c r="K11" s="38">
        <v>1</v>
      </c>
      <c r="L11" s="42">
        <v>1</v>
      </c>
      <c r="M11" s="42">
        <v>1</v>
      </c>
      <c r="N11" s="38">
        <v>0</v>
      </c>
      <c r="O11" s="42">
        <v>0</v>
      </c>
    </row>
    <row r="12" spans="1:15" s="7" customFormat="1" ht="24.95" customHeight="1">
      <c r="A12" s="40" t="s">
        <v>32</v>
      </c>
      <c r="B12" s="44" t="s">
        <v>31</v>
      </c>
      <c r="C12" s="37">
        <v>3</v>
      </c>
      <c r="D12" s="42">
        <v>3</v>
      </c>
      <c r="E12" s="43">
        <v>0</v>
      </c>
      <c r="F12" s="38">
        <v>1</v>
      </c>
      <c r="G12" s="42">
        <v>0</v>
      </c>
      <c r="H12" s="42">
        <v>2</v>
      </c>
      <c r="I12" s="38">
        <v>0</v>
      </c>
      <c r="J12" s="42">
        <v>1</v>
      </c>
      <c r="K12" s="38">
        <v>0</v>
      </c>
      <c r="L12" s="42">
        <v>1</v>
      </c>
      <c r="M12" s="42">
        <v>1</v>
      </c>
      <c r="N12" s="38">
        <v>0</v>
      </c>
      <c r="O12" s="42">
        <v>0</v>
      </c>
    </row>
    <row r="13" spans="1:15" s="7" customFormat="1" ht="24.95" customHeight="1">
      <c r="A13" s="40" t="s">
        <v>34</v>
      </c>
      <c r="B13" s="44" t="s">
        <v>31</v>
      </c>
      <c r="C13" s="37">
        <v>3</v>
      </c>
      <c r="D13" s="42">
        <v>2</v>
      </c>
      <c r="E13" s="43">
        <v>1</v>
      </c>
      <c r="F13" s="38">
        <v>1</v>
      </c>
      <c r="G13" s="42">
        <v>1</v>
      </c>
      <c r="H13" s="42">
        <v>0</v>
      </c>
      <c r="I13" s="38">
        <v>1</v>
      </c>
      <c r="J13" s="42">
        <v>0</v>
      </c>
      <c r="K13" s="38">
        <v>0</v>
      </c>
      <c r="L13" s="42">
        <v>3</v>
      </c>
      <c r="M13" s="42">
        <v>0</v>
      </c>
      <c r="N13" s="38">
        <v>0</v>
      </c>
      <c r="O13" s="42">
        <v>0</v>
      </c>
    </row>
    <row r="14" spans="1:15" s="7" customFormat="1" ht="24.95" customHeight="1">
      <c r="A14" s="40" t="s">
        <v>139</v>
      </c>
      <c r="B14" s="44" t="s">
        <v>12</v>
      </c>
      <c r="C14" s="37">
        <v>3</v>
      </c>
      <c r="D14" s="42">
        <v>3</v>
      </c>
      <c r="E14" s="43">
        <v>0</v>
      </c>
      <c r="F14" s="38">
        <v>1</v>
      </c>
      <c r="G14" s="42">
        <v>2</v>
      </c>
      <c r="H14" s="42">
        <v>0</v>
      </c>
      <c r="I14" s="38">
        <v>0</v>
      </c>
      <c r="J14" s="42">
        <v>0</v>
      </c>
      <c r="K14" s="38">
        <v>0</v>
      </c>
      <c r="L14" s="42">
        <v>0</v>
      </c>
      <c r="M14" s="42">
        <v>1</v>
      </c>
      <c r="N14" s="38">
        <v>1</v>
      </c>
      <c r="O14" s="42">
        <v>1</v>
      </c>
    </row>
    <row r="15" spans="1:15" s="7" customFormat="1" ht="24.95" customHeight="1" thickBot="1">
      <c r="A15" s="45" t="s">
        <v>140</v>
      </c>
      <c r="B15" s="51" t="s">
        <v>12</v>
      </c>
      <c r="C15" s="47">
        <v>3</v>
      </c>
      <c r="D15" s="48">
        <v>3</v>
      </c>
      <c r="E15" s="49">
        <v>0</v>
      </c>
      <c r="F15" s="50">
        <v>1</v>
      </c>
      <c r="G15" s="48">
        <v>2</v>
      </c>
      <c r="H15" s="48">
        <v>0</v>
      </c>
      <c r="I15" s="50">
        <v>0</v>
      </c>
      <c r="J15" s="48">
        <v>0</v>
      </c>
      <c r="K15" s="50">
        <v>0</v>
      </c>
      <c r="L15" s="48">
        <v>0</v>
      </c>
      <c r="M15" s="48">
        <v>1</v>
      </c>
      <c r="N15" s="50">
        <v>1</v>
      </c>
      <c r="O15" s="48">
        <v>1</v>
      </c>
    </row>
    <row r="16" spans="1:15" s="7" customFormat="1" ht="24.95" customHeight="1">
      <c r="A16" s="18" t="s">
        <v>20</v>
      </c>
      <c r="B16" s="5"/>
    </row>
  </sheetData>
  <mergeCells count="4">
    <mergeCell ref="A5:B6"/>
    <mergeCell ref="C5:E5"/>
    <mergeCell ref="F5:I5"/>
    <mergeCell ref="J5:O5"/>
  </mergeCells>
  <phoneticPr fontId="2" type="noConversion"/>
  <printOptions horizontalCentered="1"/>
  <pageMargins left="0.39370078740157483" right="0.39370078740157483" top="0.59055118110236227" bottom="0.39370078740157483" header="0.51181102362204722" footer="0.51181102362204722"/>
  <pageSetup paperSize="9" scale="9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view="pageBreakPreview" zoomScaleNormal="100" zoomScaleSheetLayoutView="100" workbookViewId="0">
      <selection activeCell="J19" sqref="J19"/>
    </sheetView>
  </sheetViews>
  <sheetFormatPr defaultColWidth="9" defaultRowHeight="19.5"/>
  <cols>
    <col min="1" max="1" width="11.5" style="1" customWidth="1"/>
    <col min="2" max="2" width="6.75" style="1" customWidth="1"/>
    <col min="3" max="5" width="8.75" style="1" customWidth="1"/>
    <col min="6" max="6" width="9.5" style="1" bestFit="1" customWidth="1"/>
    <col min="7" max="9" width="8.75" style="1" customWidth="1"/>
    <col min="10" max="15" width="9.75" style="1" customWidth="1"/>
    <col min="16" max="16384" width="9" style="1"/>
  </cols>
  <sheetData>
    <row r="1" spans="1:15" s="3" customFormat="1">
      <c r="A1" s="2" t="s">
        <v>13</v>
      </c>
      <c r="B1" s="2"/>
      <c r="H1"/>
      <c r="I1"/>
      <c r="J1"/>
      <c r="K1"/>
      <c r="L1"/>
      <c r="M1"/>
    </row>
    <row r="2" spans="1:15" s="5" customFormat="1" ht="4.7" customHeight="1">
      <c r="A2" s="4"/>
      <c r="B2" s="4"/>
    </row>
    <row r="3" spans="1:15" s="5" customFormat="1" ht="16.5">
      <c r="A3" s="6" t="s">
        <v>14</v>
      </c>
      <c r="B3" s="6"/>
      <c r="C3" s="6"/>
      <c r="D3" s="6"/>
      <c r="E3" s="6"/>
      <c r="F3" s="6"/>
      <c r="G3" s="6"/>
      <c r="H3" s="6"/>
      <c r="I3" s="6"/>
      <c r="O3" s="5" t="s">
        <v>28</v>
      </c>
    </row>
    <row r="4" spans="1:15" s="5" customFormat="1" ht="8.25" customHeight="1" thickBot="1"/>
    <row r="5" spans="1:15" s="7" customFormat="1" ht="27.75" customHeight="1">
      <c r="A5" s="83" t="s">
        <v>15</v>
      </c>
      <c r="B5" s="84"/>
      <c r="C5" s="92" t="s">
        <v>16</v>
      </c>
      <c r="D5" s="93"/>
      <c r="E5" s="94"/>
      <c r="F5" s="91" t="s">
        <v>0</v>
      </c>
      <c r="G5" s="93"/>
      <c r="H5" s="93"/>
      <c r="I5" s="94"/>
      <c r="J5" s="91" t="s">
        <v>1</v>
      </c>
      <c r="K5" s="93"/>
      <c r="L5" s="93"/>
      <c r="M5" s="93"/>
      <c r="N5" s="93"/>
      <c r="O5" s="93"/>
    </row>
    <row r="6" spans="1:15" s="7" customFormat="1" ht="27.75" customHeight="1" thickBot="1">
      <c r="A6" s="85"/>
      <c r="B6" s="86"/>
      <c r="C6" s="20" t="s">
        <v>17</v>
      </c>
      <c r="D6" s="8" t="s">
        <v>18</v>
      </c>
      <c r="E6" s="22" t="s">
        <v>19</v>
      </c>
      <c r="F6" s="8" t="s">
        <v>2</v>
      </c>
      <c r="G6" s="8" t="s">
        <v>3</v>
      </c>
      <c r="H6" s="8" t="s">
        <v>4</v>
      </c>
      <c r="I6" s="8" t="s">
        <v>6</v>
      </c>
      <c r="J6" s="9" t="s">
        <v>5</v>
      </c>
      <c r="K6" s="8" t="s">
        <v>11</v>
      </c>
      <c r="L6" s="8" t="s">
        <v>10</v>
      </c>
      <c r="M6" s="8" t="s">
        <v>9</v>
      </c>
      <c r="N6" s="8" t="s">
        <v>8</v>
      </c>
      <c r="O6" s="9" t="s">
        <v>7</v>
      </c>
    </row>
    <row r="7" spans="1:15" s="7" customFormat="1" ht="24.95" customHeight="1">
      <c r="A7" s="35" t="s">
        <v>21</v>
      </c>
      <c r="B7" s="61"/>
      <c r="C7" s="37">
        <v>39</v>
      </c>
      <c r="D7" s="38">
        <v>27</v>
      </c>
      <c r="E7" s="39">
        <v>12</v>
      </c>
      <c r="F7" s="38">
        <v>18</v>
      </c>
      <c r="G7" s="38">
        <v>12</v>
      </c>
      <c r="H7" s="38">
        <v>7</v>
      </c>
      <c r="I7" s="38">
        <v>2</v>
      </c>
      <c r="J7" s="38">
        <v>1</v>
      </c>
      <c r="K7" s="38">
        <v>11</v>
      </c>
      <c r="L7" s="38">
        <v>17</v>
      </c>
      <c r="M7" s="38">
        <v>8</v>
      </c>
      <c r="N7" s="38">
        <v>1</v>
      </c>
      <c r="O7" s="38">
        <v>1</v>
      </c>
    </row>
    <row r="8" spans="1:15" s="7" customFormat="1" ht="24.95" customHeight="1">
      <c r="A8" s="40" t="s">
        <v>136</v>
      </c>
      <c r="B8" s="44" t="s">
        <v>29</v>
      </c>
      <c r="C8" s="37">
        <v>25</v>
      </c>
      <c r="D8" s="42">
        <v>17</v>
      </c>
      <c r="E8" s="43">
        <v>8</v>
      </c>
      <c r="F8" s="38">
        <v>14</v>
      </c>
      <c r="G8" s="42">
        <v>8</v>
      </c>
      <c r="H8" s="42">
        <v>3</v>
      </c>
      <c r="I8" s="38">
        <v>0</v>
      </c>
      <c r="J8" s="42">
        <v>0</v>
      </c>
      <c r="K8" s="38">
        <v>10</v>
      </c>
      <c r="L8" s="42">
        <v>12</v>
      </c>
      <c r="M8" s="42">
        <v>3</v>
      </c>
      <c r="N8" s="38">
        <v>0</v>
      </c>
      <c r="O8" s="42">
        <v>0</v>
      </c>
    </row>
    <row r="9" spans="1:15" s="7" customFormat="1" ht="24.95" customHeight="1">
      <c r="A9" s="40" t="s">
        <v>30</v>
      </c>
      <c r="B9" s="44" t="s">
        <v>31</v>
      </c>
      <c r="C9" s="37">
        <v>2</v>
      </c>
      <c r="D9" s="42">
        <v>0</v>
      </c>
      <c r="E9" s="43">
        <v>2</v>
      </c>
      <c r="F9" s="38">
        <v>0</v>
      </c>
      <c r="G9" s="42">
        <v>0</v>
      </c>
      <c r="H9" s="42">
        <v>1</v>
      </c>
      <c r="I9" s="38">
        <v>1</v>
      </c>
      <c r="J9" s="42">
        <v>0</v>
      </c>
      <c r="K9" s="38">
        <v>0</v>
      </c>
      <c r="L9" s="42">
        <v>2</v>
      </c>
      <c r="M9" s="42">
        <v>0</v>
      </c>
      <c r="N9" s="38">
        <v>0</v>
      </c>
      <c r="O9" s="42">
        <v>0</v>
      </c>
    </row>
    <row r="10" spans="1:15" s="7" customFormat="1" ht="24.95" customHeight="1">
      <c r="A10" s="40" t="s">
        <v>33</v>
      </c>
      <c r="B10" s="44" t="s">
        <v>31</v>
      </c>
      <c r="C10" s="37">
        <v>3</v>
      </c>
      <c r="D10" s="42">
        <v>2</v>
      </c>
      <c r="E10" s="43">
        <v>1</v>
      </c>
      <c r="F10" s="38">
        <v>1</v>
      </c>
      <c r="G10" s="42">
        <v>1</v>
      </c>
      <c r="H10" s="42">
        <v>1</v>
      </c>
      <c r="I10" s="38">
        <v>0</v>
      </c>
      <c r="J10" s="42">
        <v>0</v>
      </c>
      <c r="K10" s="38">
        <v>1</v>
      </c>
      <c r="L10" s="42">
        <v>1</v>
      </c>
      <c r="M10" s="42">
        <v>1</v>
      </c>
      <c r="N10" s="38">
        <v>0</v>
      </c>
      <c r="O10" s="42">
        <v>0</v>
      </c>
    </row>
    <row r="11" spans="1:15" s="7" customFormat="1" ht="24.95" customHeight="1">
      <c r="A11" s="40" t="s">
        <v>34</v>
      </c>
      <c r="B11" s="44" t="s">
        <v>31</v>
      </c>
      <c r="C11" s="37">
        <v>3</v>
      </c>
      <c r="D11" s="42">
        <v>2</v>
      </c>
      <c r="E11" s="43">
        <v>1</v>
      </c>
      <c r="F11" s="38">
        <v>1</v>
      </c>
      <c r="G11" s="42">
        <v>1</v>
      </c>
      <c r="H11" s="42">
        <v>0</v>
      </c>
      <c r="I11" s="38">
        <v>1</v>
      </c>
      <c r="J11" s="42">
        <v>0</v>
      </c>
      <c r="K11" s="38">
        <v>0</v>
      </c>
      <c r="L11" s="42">
        <v>1</v>
      </c>
      <c r="M11" s="42">
        <v>2</v>
      </c>
      <c r="N11" s="38">
        <v>0</v>
      </c>
      <c r="O11" s="42">
        <v>0</v>
      </c>
    </row>
    <row r="12" spans="1:15" s="7" customFormat="1" ht="24.95" customHeight="1">
      <c r="A12" s="40" t="s">
        <v>32</v>
      </c>
      <c r="B12" s="44" t="s">
        <v>31</v>
      </c>
      <c r="C12" s="37">
        <v>3</v>
      </c>
      <c r="D12" s="42">
        <v>3</v>
      </c>
      <c r="E12" s="43">
        <v>0</v>
      </c>
      <c r="F12" s="38">
        <v>1</v>
      </c>
      <c r="G12" s="42">
        <v>0</v>
      </c>
      <c r="H12" s="42">
        <v>2</v>
      </c>
      <c r="I12" s="38">
        <v>0</v>
      </c>
      <c r="J12" s="42">
        <v>1</v>
      </c>
      <c r="K12" s="38">
        <v>0</v>
      </c>
      <c r="L12" s="42">
        <v>1</v>
      </c>
      <c r="M12" s="42">
        <v>1</v>
      </c>
      <c r="N12" s="38">
        <v>0</v>
      </c>
      <c r="O12" s="42">
        <v>0</v>
      </c>
    </row>
    <row r="13" spans="1:15" s="7" customFormat="1" ht="24.95" customHeight="1" thickBot="1">
      <c r="A13" s="45" t="s">
        <v>139</v>
      </c>
      <c r="B13" s="51" t="s">
        <v>12</v>
      </c>
      <c r="C13" s="47">
        <v>3</v>
      </c>
      <c r="D13" s="48">
        <v>3</v>
      </c>
      <c r="E13" s="49">
        <v>0</v>
      </c>
      <c r="F13" s="50">
        <v>1</v>
      </c>
      <c r="G13" s="48">
        <v>2</v>
      </c>
      <c r="H13" s="48">
        <v>0</v>
      </c>
      <c r="I13" s="50">
        <v>0</v>
      </c>
      <c r="J13" s="48">
        <v>0</v>
      </c>
      <c r="K13" s="50">
        <v>0</v>
      </c>
      <c r="L13" s="48">
        <v>0</v>
      </c>
      <c r="M13" s="48">
        <v>1</v>
      </c>
      <c r="N13" s="50">
        <v>1</v>
      </c>
      <c r="O13" s="48">
        <v>1</v>
      </c>
    </row>
    <row r="14" spans="1:15" s="7" customFormat="1" ht="24.95" customHeight="1">
      <c r="A14" s="60" t="s">
        <v>20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</sheetData>
  <mergeCells count="4">
    <mergeCell ref="A5:B6"/>
    <mergeCell ref="C5:E5"/>
    <mergeCell ref="F5:I5"/>
    <mergeCell ref="J5:O5"/>
  </mergeCells>
  <phoneticPr fontId="2" type="noConversion"/>
  <printOptions horizontalCentered="1"/>
  <pageMargins left="0.39370078740157483" right="0.39370078740157483" top="0.59055118110236227" bottom="0.39370078740157483" header="0.51181102362204722" footer="0.51181102362204722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zoomScaleNormal="100" zoomScaleSheetLayoutView="100" workbookViewId="0">
      <pane ySplit="6" topLeftCell="A17" activePane="bottomLeft" state="frozen"/>
      <selection activeCell="A8" sqref="A8"/>
      <selection pane="bottomLeft" activeCell="A8" sqref="A8"/>
    </sheetView>
  </sheetViews>
  <sheetFormatPr defaultColWidth="9" defaultRowHeight="19.5"/>
  <cols>
    <col min="1" max="1" width="11.5" style="1" customWidth="1"/>
    <col min="2" max="2" width="5.375" style="1" customWidth="1"/>
    <col min="3" max="5" width="8.75" style="1" customWidth="1"/>
    <col min="6" max="6" width="9.5" style="1" bestFit="1" customWidth="1"/>
    <col min="7" max="9" width="8.75" style="1" customWidth="1"/>
    <col min="10" max="15" width="9.75" style="1" customWidth="1"/>
    <col min="16" max="16384" width="9" style="1"/>
  </cols>
  <sheetData>
    <row r="1" spans="1:15" s="3" customFormat="1">
      <c r="A1" s="2" t="s">
        <v>13</v>
      </c>
      <c r="B1" s="2"/>
      <c r="H1"/>
      <c r="I1"/>
      <c r="J1"/>
      <c r="K1"/>
      <c r="L1"/>
      <c r="M1"/>
    </row>
    <row r="2" spans="1:15" s="5" customFormat="1" ht="4.7" customHeight="1">
      <c r="A2" s="4"/>
      <c r="B2" s="4"/>
    </row>
    <row r="3" spans="1:15" s="5" customFormat="1" ht="16.5">
      <c r="A3" s="6" t="s">
        <v>109</v>
      </c>
      <c r="B3" s="6"/>
      <c r="C3" s="6"/>
      <c r="D3" s="6"/>
      <c r="E3" s="6"/>
      <c r="F3" s="6"/>
      <c r="G3" s="6"/>
      <c r="H3" s="6"/>
      <c r="I3" s="6"/>
      <c r="O3" s="96" t="s">
        <v>27</v>
      </c>
    </row>
    <row r="4" spans="1:15" s="5" customFormat="1" ht="8.25" customHeight="1" thickBot="1"/>
    <row r="5" spans="1:15" s="7" customFormat="1" ht="27.75" customHeight="1">
      <c r="A5" s="73" t="s">
        <v>42</v>
      </c>
      <c r="B5" s="74"/>
      <c r="C5" s="77" t="s">
        <v>16</v>
      </c>
      <c r="D5" s="78"/>
      <c r="E5" s="79"/>
      <c r="F5" s="80" t="s">
        <v>0</v>
      </c>
      <c r="G5" s="80"/>
      <c r="H5" s="80"/>
      <c r="I5" s="80"/>
      <c r="J5" s="80" t="s">
        <v>1</v>
      </c>
      <c r="K5" s="80"/>
      <c r="L5" s="80"/>
      <c r="M5" s="80"/>
      <c r="N5" s="80"/>
      <c r="O5" s="81"/>
    </row>
    <row r="6" spans="1:15" s="7" customFormat="1" ht="33" customHeight="1" thickBot="1">
      <c r="A6" s="75"/>
      <c r="B6" s="76"/>
      <c r="C6" s="67" t="s">
        <v>17</v>
      </c>
      <c r="D6" s="68" t="s">
        <v>18</v>
      </c>
      <c r="E6" s="69" t="s">
        <v>19</v>
      </c>
      <c r="F6" s="68" t="s">
        <v>2</v>
      </c>
      <c r="G6" s="68" t="s">
        <v>3</v>
      </c>
      <c r="H6" s="68" t="s">
        <v>4</v>
      </c>
      <c r="I6" s="68" t="s">
        <v>6</v>
      </c>
      <c r="J6" s="70" t="s">
        <v>5</v>
      </c>
      <c r="K6" s="68" t="s">
        <v>11</v>
      </c>
      <c r="L6" s="68" t="s">
        <v>10</v>
      </c>
      <c r="M6" s="68" t="s">
        <v>9</v>
      </c>
      <c r="N6" s="68" t="s">
        <v>8</v>
      </c>
      <c r="O6" s="70" t="s">
        <v>7</v>
      </c>
    </row>
    <row r="7" spans="1:15" s="7" customFormat="1" ht="30" customHeight="1">
      <c r="A7" s="40" t="s">
        <v>21</v>
      </c>
      <c r="B7" s="61"/>
      <c r="C7" s="37">
        <f>'94年'!C7</f>
        <v>39</v>
      </c>
      <c r="D7" s="38">
        <f>'94年'!D7</f>
        <v>27</v>
      </c>
      <c r="E7" s="39">
        <f>'94年'!E7</f>
        <v>12</v>
      </c>
      <c r="F7" s="38">
        <f>'94年'!F7</f>
        <v>18</v>
      </c>
      <c r="G7" s="38">
        <f>'94年'!G7</f>
        <v>12</v>
      </c>
      <c r="H7" s="38">
        <f>'94年'!H7</f>
        <v>7</v>
      </c>
      <c r="I7" s="38">
        <f>'94年'!I7</f>
        <v>2</v>
      </c>
      <c r="J7" s="38">
        <f>'94年'!J7</f>
        <v>1</v>
      </c>
      <c r="K7" s="38">
        <f>'94年'!K7</f>
        <v>11</v>
      </c>
      <c r="L7" s="38">
        <f>'94年'!L7</f>
        <v>17</v>
      </c>
      <c r="M7" s="38">
        <f>'94年'!M7</f>
        <v>8</v>
      </c>
      <c r="N7" s="38">
        <f>'94年'!N7</f>
        <v>1</v>
      </c>
      <c r="O7" s="38">
        <f>'94年'!O7</f>
        <v>1</v>
      </c>
    </row>
    <row r="8" spans="1:15" s="7" customFormat="1" ht="30" customHeight="1">
      <c r="A8" s="40" t="s">
        <v>22</v>
      </c>
      <c r="B8" s="61"/>
      <c r="C8" s="37">
        <f>'95年'!C7</f>
        <v>50</v>
      </c>
      <c r="D8" s="42">
        <f>'95年'!D7</f>
        <v>34</v>
      </c>
      <c r="E8" s="43">
        <f>'95年'!E7</f>
        <v>16</v>
      </c>
      <c r="F8" s="38">
        <f>'95年'!F7</f>
        <v>23</v>
      </c>
      <c r="G8" s="59">
        <f>'95年'!G7</f>
        <v>16</v>
      </c>
      <c r="H8" s="42">
        <f>'95年'!H7</f>
        <v>9</v>
      </c>
      <c r="I8" s="38">
        <f>'95年'!I7</f>
        <v>2</v>
      </c>
      <c r="J8" s="38">
        <f>'95年'!J7</f>
        <v>2</v>
      </c>
      <c r="K8" s="38">
        <f>'95年'!K7</f>
        <v>14</v>
      </c>
      <c r="L8" s="38">
        <f>'95年'!L7</f>
        <v>22</v>
      </c>
      <c r="M8" s="38">
        <f>'95年'!M7</f>
        <v>7</v>
      </c>
      <c r="N8" s="38">
        <f>'95年'!N7</f>
        <v>3</v>
      </c>
      <c r="O8" s="42">
        <f>'95年'!O7</f>
        <v>2</v>
      </c>
    </row>
    <row r="9" spans="1:15" s="7" customFormat="1" ht="30" customHeight="1">
      <c r="A9" s="40" t="s">
        <v>23</v>
      </c>
      <c r="B9" s="35"/>
      <c r="C9" s="37">
        <f>'96年'!C7</f>
        <v>48</v>
      </c>
      <c r="D9" s="42">
        <f>'96年'!D7</f>
        <v>34</v>
      </c>
      <c r="E9" s="58">
        <f>'96年'!E7</f>
        <v>14</v>
      </c>
      <c r="F9" s="38">
        <f>'96年'!F7</f>
        <v>24</v>
      </c>
      <c r="G9" s="42">
        <f>'96年'!G7</f>
        <v>15</v>
      </c>
      <c r="H9" s="42">
        <f>'96年'!H7</f>
        <v>5</v>
      </c>
      <c r="I9" s="38">
        <f>'96年'!I7</f>
        <v>4</v>
      </c>
      <c r="J9" s="59">
        <f>'96年'!J7</f>
        <v>2</v>
      </c>
      <c r="K9" s="38">
        <f>'96年'!K7</f>
        <v>19</v>
      </c>
      <c r="L9" s="59">
        <f>'96年'!L7</f>
        <v>13</v>
      </c>
      <c r="M9" s="59">
        <f>'96年'!M7</f>
        <v>7</v>
      </c>
      <c r="N9" s="38">
        <f>'96年'!N7</f>
        <v>7</v>
      </c>
      <c r="O9" s="42">
        <f>'96年'!O7</f>
        <v>0</v>
      </c>
    </row>
    <row r="10" spans="1:15" s="7" customFormat="1" ht="30" customHeight="1">
      <c r="A10" s="40" t="s">
        <v>24</v>
      </c>
      <c r="B10" s="35"/>
      <c r="C10" s="37">
        <f>'97年'!C7</f>
        <v>53</v>
      </c>
      <c r="D10" s="42">
        <f>'97年'!D7</f>
        <v>38</v>
      </c>
      <c r="E10" s="58">
        <f>'97年'!E7</f>
        <v>15</v>
      </c>
      <c r="F10" s="38">
        <f>'97年'!F7</f>
        <v>27</v>
      </c>
      <c r="G10" s="59">
        <f>'97年'!G7</f>
        <v>16</v>
      </c>
      <c r="H10" s="59">
        <f>'97年'!H7</f>
        <v>6</v>
      </c>
      <c r="I10" s="38">
        <f>'97年'!I7</f>
        <v>4</v>
      </c>
      <c r="J10" s="59">
        <f>'97年'!J7</f>
        <v>3</v>
      </c>
      <c r="K10" s="38">
        <f>'97年'!K7</f>
        <v>20</v>
      </c>
      <c r="L10" s="59">
        <f>'97年'!L7</f>
        <v>14</v>
      </c>
      <c r="M10" s="59">
        <f>'97年'!M7</f>
        <v>9</v>
      </c>
      <c r="N10" s="38">
        <f>'97年'!N7</f>
        <v>7</v>
      </c>
      <c r="O10" s="59">
        <f>'97年'!O7</f>
        <v>0</v>
      </c>
    </row>
    <row r="11" spans="1:15" s="7" customFormat="1" ht="30" customHeight="1">
      <c r="A11" s="40" t="s">
        <v>25</v>
      </c>
      <c r="B11" s="35"/>
      <c r="C11" s="37">
        <f>'98年'!C7</f>
        <v>65</v>
      </c>
      <c r="D11" s="42">
        <f>'98年'!D7</f>
        <v>46</v>
      </c>
      <c r="E11" s="43">
        <f>'98年'!E7</f>
        <v>19</v>
      </c>
      <c r="F11" s="38">
        <f>'98年'!F7</f>
        <v>31</v>
      </c>
      <c r="G11" s="42">
        <f>'98年'!G7</f>
        <v>22</v>
      </c>
      <c r="H11" s="42">
        <f>'98年'!H7</f>
        <v>8</v>
      </c>
      <c r="I11" s="38">
        <f>'98年'!I7</f>
        <v>4</v>
      </c>
      <c r="J11" s="42">
        <f>'98年'!J7</f>
        <v>4</v>
      </c>
      <c r="K11" s="38">
        <f>'98年'!K7</f>
        <v>20</v>
      </c>
      <c r="L11" s="42">
        <f>'98年'!L7</f>
        <v>19</v>
      </c>
      <c r="M11" s="42">
        <f>'98年'!M7</f>
        <v>12</v>
      </c>
      <c r="N11" s="38">
        <f>'98年'!N7</f>
        <v>10</v>
      </c>
      <c r="O11" s="42">
        <f>'98年'!O7</f>
        <v>0</v>
      </c>
    </row>
    <row r="12" spans="1:15" s="7" customFormat="1" ht="30" customHeight="1">
      <c r="A12" s="40" t="s">
        <v>26</v>
      </c>
      <c r="B12" s="35"/>
      <c r="C12" s="37">
        <f>'99年'!C7</f>
        <v>73</v>
      </c>
      <c r="D12" s="42">
        <f>'99年'!D7</f>
        <v>53</v>
      </c>
      <c r="E12" s="43">
        <f>'99年'!E7</f>
        <v>20</v>
      </c>
      <c r="F12" s="38">
        <f>'99年'!F7</f>
        <v>32</v>
      </c>
      <c r="G12" s="42">
        <f>'99年'!G7</f>
        <v>29</v>
      </c>
      <c r="H12" s="42">
        <f>'99年'!H7</f>
        <v>8</v>
      </c>
      <c r="I12" s="38">
        <f>'99年'!I7</f>
        <v>4</v>
      </c>
      <c r="J12" s="42">
        <f>'99年'!J7</f>
        <v>0</v>
      </c>
      <c r="K12" s="38">
        <f>'99年'!K7</f>
        <v>10</v>
      </c>
      <c r="L12" s="42">
        <f>'99年'!L7</f>
        <v>14</v>
      </c>
      <c r="M12" s="42">
        <f>'99年'!M7</f>
        <v>24</v>
      </c>
      <c r="N12" s="38">
        <f>'99年'!N7</f>
        <v>21</v>
      </c>
      <c r="O12" s="42">
        <f>'99年'!O7</f>
        <v>4</v>
      </c>
    </row>
    <row r="13" spans="1:15" s="7" customFormat="1" ht="30" customHeight="1">
      <c r="A13" s="40" t="s">
        <v>52</v>
      </c>
      <c r="B13" s="71"/>
      <c r="C13" s="38">
        <f>'100年'!C7</f>
        <v>77</v>
      </c>
      <c r="D13" s="42">
        <f>'100年'!D7</f>
        <v>57</v>
      </c>
      <c r="E13" s="43">
        <f>'100年'!E7</f>
        <v>20</v>
      </c>
      <c r="F13" s="38">
        <f>'100年'!F7</f>
        <v>30</v>
      </c>
      <c r="G13" s="42">
        <f>'100年'!G7</f>
        <v>33</v>
      </c>
      <c r="H13" s="42">
        <f>'100年'!H7</f>
        <v>9</v>
      </c>
      <c r="I13" s="38">
        <f>'100年'!I7</f>
        <v>5</v>
      </c>
      <c r="J13" s="42">
        <f>'100年'!J7</f>
        <v>0</v>
      </c>
      <c r="K13" s="38">
        <f>'100年'!K7</f>
        <v>10</v>
      </c>
      <c r="L13" s="42">
        <f>'100年'!L7</f>
        <v>15</v>
      </c>
      <c r="M13" s="42">
        <f>'100年'!M7</f>
        <v>27</v>
      </c>
      <c r="N13" s="38">
        <f>'100年'!N7</f>
        <v>21</v>
      </c>
      <c r="O13" s="42">
        <f>'100年'!O7</f>
        <v>4</v>
      </c>
    </row>
    <row r="14" spans="1:15" s="7" customFormat="1" ht="30" customHeight="1">
      <c r="A14" s="40" t="s">
        <v>62</v>
      </c>
      <c r="B14" s="71"/>
      <c r="C14" s="38">
        <f>'101年'!C7</f>
        <v>76</v>
      </c>
      <c r="D14" s="42">
        <f>'101年'!D7</f>
        <v>54</v>
      </c>
      <c r="E14" s="43">
        <f>'101年'!E7</f>
        <v>22</v>
      </c>
      <c r="F14" s="38">
        <f>'101年'!F7</f>
        <v>31</v>
      </c>
      <c r="G14" s="42">
        <f>'101年'!G7</f>
        <v>33</v>
      </c>
      <c r="H14" s="42">
        <f>'101年'!H7</f>
        <v>9</v>
      </c>
      <c r="I14" s="38">
        <f>'101年'!I7</f>
        <v>3</v>
      </c>
      <c r="J14" s="42">
        <f>'101年'!J7</f>
        <v>0</v>
      </c>
      <c r="K14" s="38">
        <f>'101年'!K7</f>
        <v>9</v>
      </c>
      <c r="L14" s="42">
        <f>'101年'!L7</f>
        <v>14</v>
      </c>
      <c r="M14" s="42">
        <f>'101年'!M7</f>
        <v>27</v>
      </c>
      <c r="N14" s="38">
        <f>'101年'!N7</f>
        <v>22</v>
      </c>
      <c r="O14" s="42">
        <f>'101年'!O7</f>
        <v>4</v>
      </c>
    </row>
    <row r="15" spans="1:15" s="7" customFormat="1" ht="30" customHeight="1">
      <c r="A15" s="40" t="s">
        <v>64</v>
      </c>
      <c r="B15" s="71"/>
      <c r="C15" s="37">
        <f>'102年'!C7</f>
        <v>79</v>
      </c>
      <c r="D15" s="38">
        <f>'102年'!D7</f>
        <v>54</v>
      </c>
      <c r="E15" s="39">
        <f>'102年'!E7</f>
        <v>25</v>
      </c>
      <c r="F15" s="38">
        <f>'102年'!F7</f>
        <v>30</v>
      </c>
      <c r="G15" s="38">
        <f>'102年'!G7</f>
        <v>34</v>
      </c>
      <c r="H15" s="38">
        <f>'102年'!H7</f>
        <v>11</v>
      </c>
      <c r="I15" s="38">
        <f>'102年'!I7</f>
        <v>4</v>
      </c>
      <c r="J15" s="38">
        <f>'102年'!J7</f>
        <v>1</v>
      </c>
      <c r="K15" s="38">
        <f>'102年'!K7</f>
        <v>9</v>
      </c>
      <c r="L15" s="38">
        <f>'102年'!L7</f>
        <v>15</v>
      </c>
      <c r="M15" s="38">
        <f>'102年'!M7</f>
        <v>28</v>
      </c>
      <c r="N15" s="38">
        <f>'102年'!N7</f>
        <v>22</v>
      </c>
      <c r="O15" s="38">
        <f>'102年'!O7</f>
        <v>4</v>
      </c>
    </row>
    <row r="16" spans="1:15" s="7" customFormat="1" ht="30" customHeight="1">
      <c r="A16" s="40" t="s">
        <v>84</v>
      </c>
      <c r="B16" s="71"/>
      <c r="C16" s="37">
        <f>'103年'!C7</f>
        <v>83</v>
      </c>
      <c r="D16" s="38">
        <f>'103年'!D7</f>
        <v>57</v>
      </c>
      <c r="E16" s="39">
        <f>'103年'!E7</f>
        <v>26</v>
      </c>
      <c r="F16" s="38">
        <f>'103年'!F7</f>
        <v>31</v>
      </c>
      <c r="G16" s="38">
        <f>'103年'!G7</f>
        <v>36</v>
      </c>
      <c r="H16" s="38">
        <f>'103年'!H7</f>
        <v>11</v>
      </c>
      <c r="I16" s="38">
        <f>'103年'!I7</f>
        <v>5</v>
      </c>
      <c r="J16" s="38">
        <f>'103年'!J7</f>
        <v>2</v>
      </c>
      <c r="K16" s="38">
        <f>'103年'!K7</f>
        <v>11</v>
      </c>
      <c r="L16" s="38">
        <f>'103年'!L7</f>
        <v>16</v>
      </c>
      <c r="M16" s="38">
        <f>'103年'!M7</f>
        <v>28</v>
      </c>
      <c r="N16" s="38">
        <f>'103年'!N7</f>
        <v>22</v>
      </c>
      <c r="O16" s="38">
        <f>'103年'!O7</f>
        <v>4</v>
      </c>
    </row>
    <row r="17" spans="1:15" s="7" customFormat="1" ht="30" customHeight="1">
      <c r="A17" s="40" t="s">
        <v>91</v>
      </c>
      <c r="B17" s="71"/>
      <c r="C17" s="37">
        <f>'104年'!C7</f>
        <v>89</v>
      </c>
      <c r="D17" s="38">
        <f>'104年'!D7</f>
        <v>63</v>
      </c>
      <c r="E17" s="39">
        <f>'104年'!E7</f>
        <v>26</v>
      </c>
      <c r="F17" s="38">
        <f>'104年'!F7</f>
        <v>33</v>
      </c>
      <c r="G17" s="38">
        <f>'104年'!G7</f>
        <v>40</v>
      </c>
      <c r="H17" s="38">
        <f>'104年'!H7</f>
        <v>11</v>
      </c>
      <c r="I17" s="38">
        <f>'104年'!I7</f>
        <v>5</v>
      </c>
      <c r="J17" s="38">
        <f>'104年'!J7</f>
        <v>2</v>
      </c>
      <c r="K17" s="38">
        <f>'104年'!K7</f>
        <v>10</v>
      </c>
      <c r="L17" s="38">
        <f>'104年'!L7</f>
        <v>21</v>
      </c>
      <c r="M17" s="38">
        <f>'104年'!M7</f>
        <v>29</v>
      </c>
      <c r="N17" s="38">
        <f>'104年'!N7</f>
        <v>23</v>
      </c>
      <c r="O17" s="38">
        <f>'104年'!O7</f>
        <v>4</v>
      </c>
    </row>
    <row r="18" spans="1:15" s="7" customFormat="1" ht="30" customHeight="1">
      <c r="A18" s="40" t="s">
        <v>89</v>
      </c>
      <c r="B18" s="71"/>
      <c r="C18" s="37">
        <f>'105年'!C7</f>
        <v>91</v>
      </c>
      <c r="D18" s="38">
        <f>'105年'!D7</f>
        <v>66</v>
      </c>
      <c r="E18" s="39">
        <f>'105年'!E7</f>
        <v>25</v>
      </c>
      <c r="F18" s="38">
        <f>'105年'!F7</f>
        <v>36</v>
      </c>
      <c r="G18" s="38">
        <f>'105年'!G7</f>
        <v>38</v>
      </c>
      <c r="H18" s="38">
        <f>'105年'!H7</f>
        <v>12</v>
      </c>
      <c r="I18" s="38">
        <f>'105年'!I7</f>
        <v>5</v>
      </c>
      <c r="J18" s="38">
        <f>'105年'!J7</f>
        <v>2</v>
      </c>
      <c r="K18" s="38">
        <f>'105年'!K7</f>
        <v>13</v>
      </c>
      <c r="L18" s="38">
        <f>'105年'!L7</f>
        <v>20</v>
      </c>
      <c r="M18" s="38">
        <f>'105年'!M7</f>
        <v>29</v>
      </c>
      <c r="N18" s="38">
        <f>'105年'!N7</f>
        <v>23</v>
      </c>
      <c r="O18" s="38">
        <f>'105年'!O7</f>
        <v>4</v>
      </c>
    </row>
    <row r="19" spans="1:15" s="7" customFormat="1" ht="30" customHeight="1">
      <c r="A19" s="40" t="s">
        <v>94</v>
      </c>
      <c r="B19" s="71"/>
      <c r="C19" s="37">
        <f>'106年'!C7</f>
        <v>100</v>
      </c>
      <c r="D19" s="38">
        <f>'106年'!D7</f>
        <v>70</v>
      </c>
      <c r="E19" s="39">
        <f>'106年'!E7</f>
        <v>30</v>
      </c>
      <c r="F19" s="72" t="s">
        <v>104</v>
      </c>
      <c r="G19" s="72" t="s">
        <v>104</v>
      </c>
      <c r="H19" s="72" t="s">
        <v>104</v>
      </c>
      <c r="I19" s="72" t="s">
        <v>104</v>
      </c>
      <c r="J19" s="38">
        <f>'106年'!F7</f>
        <v>7</v>
      </c>
      <c r="K19" s="38">
        <f>'106年'!G7</f>
        <v>34</v>
      </c>
      <c r="L19" s="38">
        <f>'106年'!H7</f>
        <v>36</v>
      </c>
      <c r="M19" s="38">
        <f>'106年'!I7</f>
        <v>19</v>
      </c>
      <c r="N19" s="38">
        <f>'106年'!J7</f>
        <v>3</v>
      </c>
      <c r="O19" s="38">
        <f>'106年'!K7</f>
        <v>1</v>
      </c>
    </row>
    <row r="20" spans="1:15" s="7" customFormat="1" ht="30" customHeight="1">
      <c r="A20" s="40" t="s">
        <v>105</v>
      </c>
      <c r="B20" s="71"/>
      <c r="C20" s="37">
        <f>'107年'!C7</f>
        <v>95</v>
      </c>
      <c r="D20" s="38">
        <f>'107年'!D7</f>
        <v>68</v>
      </c>
      <c r="E20" s="39">
        <f>'107年'!E7</f>
        <v>27</v>
      </c>
      <c r="F20" s="72" t="s">
        <v>104</v>
      </c>
      <c r="G20" s="72" t="s">
        <v>104</v>
      </c>
      <c r="H20" s="72" t="s">
        <v>104</v>
      </c>
      <c r="I20" s="72" t="s">
        <v>104</v>
      </c>
      <c r="J20" s="38">
        <f>'107年'!F7</f>
        <v>8</v>
      </c>
      <c r="K20" s="38">
        <f>'107年'!G7</f>
        <v>35</v>
      </c>
      <c r="L20" s="38">
        <f>'107年'!H7</f>
        <v>31</v>
      </c>
      <c r="M20" s="38">
        <f>'107年'!I7</f>
        <v>18</v>
      </c>
      <c r="N20" s="38">
        <f>'107年'!J7</f>
        <v>2</v>
      </c>
      <c r="O20" s="38">
        <f>'107年'!K7</f>
        <v>1</v>
      </c>
    </row>
    <row r="21" spans="1:15" s="7" customFormat="1" ht="30" customHeight="1">
      <c r="A21" s="40" t="s">
        <v>110</v>
      </c>
      <c r="B21" s="71"/>
      <c r="C21" s="37">
        <f>'108年'!C7</f>
        <v>80</v>
      </c>
      <c r="D21" s="38">
        <f>'108年'!D7</f>
        <v>53</v>
      </c>
      <c r="E21" s="39">
        <f>'108年'!E7</f>
        <v>27</v>
      </c>
      <c r="F21" s="72" t="s">
        <v>104</v>
      </c>
      <c r="G21" s="72" t="s">
        <v>104</v>
      </c>
      <c r="H21" s="72" t="s">
        <v>104</v>
      </c>
      <c r="I21" s="72" t="s">
        <v>104</v>
      </c>
      <c r="J21" s="38">
        <f>'108年'!F7</f>
        <v>12</v>
      </c>
      <c r="K21" s="38">
        <f>'108年'!G7</f>
        <v>29</v>
      </c>
      <c r="L21" s="38">
        <f>'108年'!H7</f>
        <v>27</v>
      </c>
      <c r="M21" s="38">
        <f>'108年'!I7</f>
        <v>10</v>
      </c>
      <c r="N21" s="38">
        <f>'108年'!J7</f>
        <v>2</v>
      </c>
      <c r="O21" s="38">
        <f>'108年'!K7</f>
        <v>0</v>
      </c>
    </row>
    <row r="22" spans="1:15" s="7" customFormat="1" ht="30" customHeight="1">
      <c r="A22" s="40" t="s">
        <v>119</v>
      </c>
      <c r="B22" s="71"/>
      <c r="C22" s="37">
        <f>'109年'!C7</f>
        <v>73</v>
      </c>
      <c r="D22" s="38">
        <f>'109年'!D7</f>
        <v>52</v>
      </c>
      <c r="E22" s="39">
        <f>'109年'!E7</f>
        <v>21</v>
      </c>
      <c r="F22" s="72" t="s">
        <v>104</v>
      </c>
      <c r="G22" s="72" t="s">
        <v>104</v>
      </c>
      <c r="H22" s="72" t="s">
        <v>104</v>
      </c>
      <c r="I22" s="72" t="s">
        <v>104</v>
      </c>
      <c r="J22" s="38">
        <f>'109年'!F7</f>
        <v>12</v>
      </c>
      <c r="K22" s="38">
        <f>'109年'!G7</f>
        <v>31</v>
      </c>
      <c r="L22" s="38">
        <f>'109年'!H7</f>
        <v>25</v>
      </c>
      <c r="M22" s="38">
        <f>'109年'!I7</f>
        <v>2</v>
      </c>
      <c r="N22" s="38">
        <f>'109年'!J7</f>
        <v>2</v>
      </c>
      <c r="O22" s="38">
        <f>'109年'!K7</f>
        <v>1</v>
      </c>
    </row>
    <row r="23" spans="1:15" s="7" customFormat="1" ht="30" customHeight="1">
      <c r="A23" s="40" t="s">
        <v>123</v>
      </c>
      <c r="B23" s="71"/>
      <c r="C23" s="37">
        <v>72</v>
      </c>
      <c r="D23" s="38">
        <v>50</v>
      </c>
      <c r="E23" s="39">
        <v>22</v>
      </c>
      <c r="F23" s="72" t="s">
        <v>104</v>
      </c>
      <c r="G23" s="72" t="s">
        <v>104</v>
      </c>
      <c r="H23" s="72" t="s">
        <v>104</v>
      </c>
      <c r="I23" s="72" t="s">
        <v>104</v>
      </c>
      <c r="J23" s="72">
        <v>11</v>
      </c>
      <c r="K23" s="72">
        <v>33</v>
      </c>
      <c r="L23" s="72">
        <v>22</v>
      </c>
      <c r="M23" s="72">
        <v>2</v>
      </c>
      <c r="N23" s="38">
        <v>3</v>
      </c>
      <c r="O23" s="38">
        <v>1</v>
      </c>
    </row>
    <row r="24" spans="1:15" s="7" customFormat="1" ht="30" customHeight="1">
      <c r="A24" s="40" t="s">
        <v>128</v>
      </c>
      <c r="B24" s="71"/>
      <c r="C24" s="37">
        <v>67</v>
      </c>
      <c r="D24" s="38">
        <v>43</v>
      </c>
      <c r="E24" s="39">
        <v>24</v>
      </c>
      <c r="F24" s="72" t="s">
        <v>104</v>
      </c>
      <c r="G24" s="72" t="s">
        <v>104</v>
      </c>
      <c r="H24" s="72" t="s">
        <v>104</v>
      </c>
      <c r="I24" s="72" t="s">
        <v>104</v>
      </c>
      <c r="J24" s="72">
        <v>9</v>
      </c>
      <c r="K24" s="72">
        <v>28</v>
      </c>
      <c r="L24" s="72">
        <v>24</v>
      </c>
      <c r="M24" s="72">
        <v>3</v>
      </c>
      <c r="N24" s="38">
        <v>2</v>
      </c>
      <c r="O24" s="38">
        <v>1</v>
      </c>
    </row>
    <row r="25" spans="1:15" s="7" customFormat="1" ht="5.45" customHeight="1" thickBot="1">
      <c r="A25" s="19"/>
      <c r="B25" s="21"/>
      <c r="C25" s="16"/>
      <c r="D25" s="17"/>
      <c r="E25" s="24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5" s="7" customFormat="1" ht="24.95" customHeight="1">
      <c r="A26" s="18" t="s">
        <v>20</v>
      </c>
      <c r="B26" s="5"/>
    </row>
    <row r="27" spans="1:15" ht="27.75" customHeight="1">
      <c r="A27" s="82" t="s">
        <v>135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</row>
  </sheetData>
  <sheetProtection selectLockedCells="1"/>
  <mergeCells count="5">
    <mergeCell ref="A5:B6"/>
    <mergeCell ref="C5:E5"/>
    <mergeCell ref="F5:I5"/>
    <mergeCell ref="J5:O5"/>
    <mergeCell ref="A27:O27"/>
  </mergeCells>
  <phoneticPr fontId="2" type="noConversion"/>
  <printOptions horizontalCentered="1"/>
  <pageMargins left="0.39370078740157483" right="0.39370078740157483" top="0.59055118110236227" bottom="0.39370078740157483" header="0.51181102362204722" footer="0.51181102362204722"/>
  <pageSetup paperSize="9" scale="7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Normal="100" workbookViewId="0">
      <selection activeCell="C7" sqref="C7"/>
    </sheetView>
  </sheetViews>
  <sheetFormatPr defaultColWidth="9" defaultRowHeight="19.5"/>
  <cols>
    <col min="1" max="1" width="11.75" style="1" customWidth="1"/>
    <col min="2" max="2" width="11.875" style="32" customWidth="1"/>
    <col min="3" max="5" width="8.125" style="1" customWidth="1"/>
    <col min="6" max="6" width="10.25" style="1" bestFit="1" customWidth="1"/>
    <col min="7" max="11" width="8.125" style="1" customWidth="1"/>
    <col min="12" max="16384" width="9" style="1"/>
  </cols>
  <sheetData>
    <row r="1" spans="1:12" s="3" customFormat="1">
      <c r="A1" s="2" t="s">
        <v>13</v>
      </c>
      <c r="B1" s="26"/>
      <c r="F1"/>
      <c r="G1"/>
      <c r="H1"/>
      <c r="I1"/>
    </row>
    <row r="2" spans="1:12" s="5" customFormat="1" ht="21">
      <c r="A2" s="4"/>
      <c r="B2" s="27"/>
    </row>
    <row r="3" spans="1:12" s="5" customFormat="1" ht="16.5">
      <c r="A3" s="6" t="s">
        <v>107</v>
      </c>
      <c r="B3" s="28"/>
      <c r="C3" s="6"/>
      <c r="D3" s="6"/>
      <c r="E3" s="6"/>
      <c r="K3" s="96" t="s">
        <v>27</v>
      </c>
    </row>
    <row r="4" spans="1:12" s="5" customFormat="1" ht="7.5" customHeight="1" thickBot="1">
      <c r="B4" s="29"/>
    </row>
    <row r="5" spans="1:12" s="7" customFormat="1" ht="16.5">
      <c r="A5" s="83" t="s">
        <v>15</v>
      </c>
      <c r="B5" s="84"/>
      <c r="C5" s="87" t="s">
        <v>16</v>
      </c>
      <c r="D5" s="88"/>
      <c r="E5" s="89"/>
      <c r="F5" s="90" t="s">
        <v>1</v>
      </c>
      <c r="G5" s="90"/>
      <c r="H5" s="90"/>
      <c r="I5" s="90"/>
      <c r="J5" s="90"/>
      <c r="K5" s="91"/>
    </row>
    <row r="6" spans="1:12" s="7" customFormat="1" ht="17.25" thickBot="1">
      <c r="A6" s="85"/>
      <c r="B6" s="86"/>
      <c r="C6" s="20" t="s">
        <v>17</v>
      </c>
      <c r="D6" s="8" t="s">
        <v>18</v>
      </c>
      <c r="E6" s="22" t="s">
        <v>19</v>
      </c>
      <c r="F6" s="9" t="s">
        <v>5</v>
      </c>
      <c r="G6" s="8" t="s">
        <v>11</v>
      </c>
      <c r="H6" s="8" t="s">
        <v>10</v>
      </c>
      <c r="I6" s="8" t="s">
        <v>9</v>
      </c>
      <c r="J6" s="8" t="s">
        <v>8</v>
      </c>
      <c r="K6" s="9" t="s">
        <v>7</v>
      </c>
    </row>
    <row r="7" spans="1:12" s="7" customFormat="1" ht="21.95" customHeight="1">
      <c r="A7" s="5" t="s">
        <v>126</v>
      </c>
      <c r="B7" s="29"/>
      <c r="C7" s="10">
        <f>SUM(C8:C18)</f>
        <v>67</v>
      </c>
      <c r="D7" s="11">
        <f>SUM(D8:D18)</f>
        <v>43</v>
      </c>
      <c r="E7" s="23">
        <f>SUM(E8:E18)</f>
        <v>24</v>
      </c>
      <c r="F7" s="11">
        <f>SUM(F8:F18)</f>
        <v>9</v>
      </c>
      <c r="G7" s="11">
        <f>SUM(G8:G18)</f>
        <v>28</v>
      </c>
      <c r="H7" s="11">
        <f>SUM(H8:H18)</f>
        <v>24</v>
      </c>
      <c r="I7" s="11">
        <f>SUM(I8:I18)</f>
        <v>3</v>
      </c>
      <c r="J7" s="11">
        <f>SUM(J8:J18)</f>
        <v>2</v>
      </c>
      <c r="K7" s="11">
        <f>SUM(K8:K18)</f>
        <v>1</v>
      </c>
      <c r="L7" s="11"/>
    </row>
    <row r="8" spans="1:12" s="7" customFormat="1" ht="21.95" customHeight="1">
      <c r="A8" s="12" t="s">
        <v>136</v>
      </c>
      <c r="B8" s="30" t="s">
        <v>38</v>
      </c>
      <c r="C8" s="10">
        <f>SUM(D8:E8)</f>
        <v>30</v>
      </c>
      <c r="D8" s="62">
        <v>19</v>
      </c>
      <c r="E8" s="63">
        <v>11</v>
      </c>
      <c r="F8" s="62">
        <v>5</v>
      </c>
      <c r="G8" s="11">
        <v>13</v>
      </c>
      <c r="H8" s="62">
        <v>10</v>
      </c>
      <c r="I8" s="62">
        <v>1</v>
      </c>
      <c r="J8" s="11">
        <v>1</v>
      </c>
      <c r="K8" s="62">
        <v>0</v>
      </c>
      <c r="L8" s="34"/>
    </row>
    <row r="9" spans="1:12" s="7" customFormat="1" ht="21.95" customHeight="1">
      <c r="A9" s="12" t="s">
        <v>54</v>
      </c>
      <c r="B9" s="30" t="s">
        <v>37</v>
      </c>
      <c r="C9" s="10">
        <f t="shared" ref="C9:C18" si="0">SUM(D9:E9)</f>
        <v>4</v>
      </c>
      <c r="D9" s="62">
        <v>4</v>
      </c>
      <c r="E9" s="63">
        <v>0</v>
      </c>
      <c r="F9" s="62">
        <v>0</v>
      </c>
      <c r="G9" s="11">
        <v>0</v>
      </c>
      <c r="H9" s="62">
        <v>3</v>
      </c>
      <c r="I9" s="62">
        <v>0</v>
      </c>
      <c r="J9" s="11">
        <v>0</v>
      </c>
      <c r="K9" s="62">
        <v>1</v>
      </c>
      <c r="L9" s="25"/>
    </row>
    <row r="10" spans="1:12" s="7" customFormat="1" ht="21.95" customHeight="1">
      <c r="A10" s="12" t="s">
        <v>114</v>
      </c>
      <c r="B10" s="30" t="s">
        <v>116</v>
      </c>
      <c r="C10" s="10">
        <f t="shared" si="0"/>
        <v>9</v>
      </c>
      <c r="D10" s="62">
        <v>7</v>
      </c>
      <c r="E10" s="63">
        <v>2</v>
      </c>
      <c r="F10" s="62">
        <v>0</v>
      </c>
      <c r="G10" s="11">
        <v>8</v>
      </c>
      <c r="H10" s="62">
        <v>1</v>
      </c>
      <c r="I10" s="62">
        <v>0</v>
      </c>
      <c r="J10" s="11">
        <v>0</v>
      </c>
      <c r="K10" s="62">
        <v>0</v>
      </c>
      <c r="L10" s="25"/>
    </row>
    <row r="11" spans="1:12" s="7" customFormat="1" ht="21.95" customHeight="1">
      <c r="A11" s="12" t="s">
        <v>86</v>
      </c>
      <c r="B11" s="30" t="s">
        <v>37</v>
      </c>
      <c r="C11" s="10">
        <f t="shared" si="0"/>
        <v>7</v>
      </c>
      <c r="D11" s="62">
        <v>6</v>
      </c>
      <c r="E11" s="63">
        <v>1</v>
      </c>
      <c r="F11" s="62">
        <v>1</v>
      </c>
      <c r="G11" s="11">
        <v>5</v>
      </c>
      <c r="H11" s="62">
        <v>1</v>
      </c>
      <c r="I11" s="62">
        <v>0</v>
      </c>
      <c r="J11" s="11">
        <v>0</v>
      </c>
      <c r="K11" s="62">
        <v>0</v>
      </c>
      <c r="L11" s="25"/>
    </row>
    <row r="12" spans="1:12" s="7" customFormat="1" ht="21.95" customHeight="1">
      <c r="A12" s="12" t="s">
        <v>137</v>
      </c>
      <c r="B12" s="30" t="s">
        <v>31</v>
      </c>
      <c r="C12" s="10">
        <f t="shared" si="0"/>
        <v>1</v>
      </c>
      <c r="D12" s="62">
        <v>0</v>
      </c>
      <c r="E12" s="63">
        <v>1</v>
      </c>
      <c r="F12" s="62">
        <v>0</v>
      </c>
      <c r="G12" s="11">
        <v>0</v>
      </c>
      <c r="H12" s="62">
        <v>1</v>
      </c>
      <c r="I12" s="62">
        <v>0</v>
      </c>
      <c r="J12" s="11">
        <v>0</v>
      </c>
      <c r="K12" s="62">
        <v>0</v>
      </c>
      <c r="L12" s="25"/>
    </row>
    <row r="13" spans="1:12" s="7" customFormat="1" ht="21.95" customHeight="1">
      <c r="A13" s="12" t="s">
        <v>59</v>
      </c>
      <c r="B13" s="30" t="s">
        <v>37</v>
      </c>
      <c r="C13" s="10">
        <f t="shared" si="0"/>
        <v>3</v>
      </c>
      <c r="D13" s="62">
        <v>2</v>
      </c>
      <c r="E13" s="63">
        <v>1</v>
      </c>
      <c r="F13" s="62">
        <v>0</v>
      </c>
      <c r="G13" s="11">
        <v>1</v>
      </c>
      <c r="H13" s="62">
        <v>2</v>
      </c>
      <c r="I13" s="62">
        <v>0</v>
      </c>
      <c r="J13" s="11">
        <v>0</v>
      </c>
      <c r="K13" s="62">
        <v>0</v>
      </c>
      <c r="L13" s="25"/>
    </row>
    <row r="14" spans="1:12" s="7" customFormat="1" ht="21.95" customHeight="1">
      <c r="A14" s="12" t="s">
        <v>60</v>
      </c>
      <c r="B14" s="30" t="s">
        <v>31</v>
      </c>
      <c r="C14" s="10">
        <f t="shared" si="0"/>
        <v>3</v>
      </c>
      <c r="D14" s="62">
        <v>0</v>
      </c>
      <c r="E14" s="63">
        <v>3</v>
      </c>
      <c r="F14" s="62">
        <v>1</v>
      </c>
      <c r="G14" s="11">
        <v>0</v>
      </c>
      <c r="H14" s="62">
        <v>2</v>
      </c>
      <c r="I14" s="62">
        <v>0</v>
      </c>
      <c r="J14" s="11">
        <v>0</v>
      </c>
      <c r="K14" s="62">
        <v>0</v>
      </c>
      <c r="L14" s="25"/>
    </row>
    <row r="15" spans="1:12" s="7" customFormat="1" ht="21.95" customHeight="1">
      <c r="A15" s="12" t="s">
        <v>61</v>
      </c>
      <c r="B15" s="30" t="s">
        <v>12</v>
      </c>
      <c r="C15" s="10">
        <f t="shared" si="0"/>
        <v>2</v>
      </c>
      <c r="D15" s="62">
        <v>0</v>
      </c>
      <c r="E15" s="63">
        <v>2</v>
      </c>
      <c r="F15" s="62">
        <v>0</v>
      </c>
      <c r="G15" s="11">
        <v>0</v>
      </c>
      <c r="H15" s="62">
        <v>2</v>
      </c>
      <c r="I15" s="62">
        <v>0</v>
      </c>
      <c r="J15" s="11">
        <v>0</v>
      </c>
      <c r="K15" s="62">
        <v>0</v>
      </c>
      <c r="L15" s="25"/>
    </row>
    <row r="16" spans="1:12" s="7" customFormat="1" ht="21.95" customHeight="1">
      <c r="A16" s="12" t="s">
        <v>87</v>
      </c>
      <c r="B16" s="30" t="s">
        <v>31</v>
      </c>
      <c r="C16" s="10">
        <f t="shared" si="0"/>
        <v>3</v>
      </c>
      <c r="D16" s="62">
        <v>3</v>
      </c>
      <c r="E16" s="63">
        <v>0</v>
      </c>
      <c r="F16" s="62">
        <v>1</v>
      </c>
      <c r="G16" s="11">
        <v>1</v>
      </c>
      <c r="H16" s="62">
        <v>1</v>
      </c>
      <c r="I16" s="62">
        <v>0</v>
      </c>
      <c r="J16" s="11">
        <v>0</v>
      </c>
      <c r="K16" s="62">
        <v>0</v>
      </c>
      <c r="L16" s="25"/>
    </row>
    <row r="17" spans="1:12" s="7" customFormat="1" ht="21.95" customHeight="1">
      <c r="A17" s="12" t="s">
        <v>33</v>
      </c>
      <c r="B17" s="30" t="s">
        <v>12</v>
      </c>
      <c r="C17" s="10">
        <f t="shared" si="0"/>
        <v>3</v>
      </c>
      <c r="D17" s="62">
        <v>2</v>
      </c>
      <c r="E17" s="63">
        <v>1</v>
      </c>
      <c r="F17" s="62">
        <v>1</v>
      </c>
      <c r="G17" s="11" t="s">
        <v>127</v>
      </c>
      <c r="H17" s="62">
        <v>1</v>
      </c>
      <c r="I17" s="62">
        <v>1</v>
      </c>
      <c r="J17" s="33" t="s">
        <v>127</v>
      </c>
      <c r="K17" s="64" t="s">
        <v>127</v>
      </c>
      <c r="L17" s="25"/>
    </row>
    <row r="18" spans="1:12" s="7" customFormat="1" ht="21.95" customHeight="1" thickBot="1">
      <c r="A18" s="14" t="s">
        <v>81</v>
      </c>
      <c r="B18" s="31" t="s">
        <v>12</v>
      </c>
      <c r="C18" s="16">
        <f t="shared" si="0"/>
        <v>2</v>
      </c>
      <c r="D18" s="65">
        <v>0</v>
      </c>
      <c r="E18" s="66">
        <v>2</v>
      </c>
      <c r="F18" s="65">
        <v>0</v>
      </c>
      <c r="G18" s="17">
        <v>0</v>
      </c>
      <c r="H18" s="65">
        <v>0</v>
      </c>
      <c r="I18" s="65">
        <v>1</v>
      </c>
      <c r="J18" s="17">
        <v>1</v>
      </c>
      <c r="K18" s="65">
        <v>0</v>
      </c>
      <c r="L18" s="25"/>
    </row>
    <row r="19" spans="1:12" s="7" customFormat="1" ht="16.5">
      <c r="A19" s="18" t="s">
        <v>20</v>
      </c>
      <c r="B19" s="29"/>
    </row>
    <row r="20" spans="1:12">
      <c r="A20" s="95" t="s">
        <v>133</v>
      </c>
    </row>
  </sheetData>
  <mergeCells count="3">
    <mergeCell ref="A5:B6"/>
    <mergeCell ref="C5:E5"/>
    <mergeCell ref="F5:K5"/>
  </mergeCells>
  <phoneticPr fontId="2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20"/>
  <sheetViews>
    <sheetView workbookViewId="0">
      <selection activeCell="C7" sqref="C7"/>
    </sheetView>
  </sheetViews>
  <sheetFormatPr defaultColWidth="9" defaultRowHeight="19.5"/>
  <cols>
    <col min="1" max="1" width="11.75" style="1" customWidth="1"/>
    <col min="2" max="2" width="11.875" style="32" customWidth="1"/>
    <col min="3" max="11" width="8.125" style="1" customWidth="1"/>
    <col min="12" max="16384" width="9" style="1"/>
  </cols>
  <sheetData>
    <row r="1" spans="1:12" s="3" customFormat="1">
      <c r="A1" s="2" t="s">
        <v>13</v>
      </c>
      <c r="B1" s="26"/>
      <c r="F1"/>
      <c r="G1"/>
      <c r="H1"/>
      <c r="I1"/>
    </row>
    <row r="2" spans="1:12" s="5" customFormat="1" ht="21">
      <c r="A2" s="4"/>
      <c r="B2" s="27"/>
    </row>
    <row r="3" spans="1:12" s="5" customFormat="1" ht="16.5">
      <c r="A3" s="6" t="s">
        <v>107</v>
      </c>
      <c r="B3" s="28"/>
      <c r="C3" s="6"/>
      <c r="D3" s="6"/>
      <c r="E3" s="6"/>
      <c r="K3" s="96" t="s">
        <v>27</v>
      </c>
    </row>
    <row r="4" spans="1:12" s="5" customFormat="1" ht="7.5" customHeight="1" thickBot="1">
      <c r="B4" s="29"/>
    </row>
    <row r="5" spans="1:12" s="7" customFormat="1" ht="16.5">
      <c r="A5" s="83" t="s">
        <v>15</v>
      </c>
      <c r="B5" s="84"/>
      <c r="C5" s="87" t="s">
        <v>16</v>
      </c>
      <c r="D5" s="88"/>
      <c r="E5" s="89"/>
      <c r="F5" s="90" t="s">
        <v>1</v>
      </c>
      <c r="G5" s="90"/>
      <c r="H5" s="90"/>
      <c r="I5" s="90"/>
      <c r="J5" s="90"/>
      <c r="K5" s="91"/>
    </row>
    <row r="6" spans="1:12" s="7" customFormat="1" ht="17.25" thickBot="1">
      <c r="A6" s="85"/>
      <c r="B6" s="86"/>
      <c r="C6" s="20" t="s">
        <v>17</v>
      </c>
      <c r="D6" s="8" t="s">
        <v>18</v>
      </c>
      <c r="E6" s="22" t="s">
        <v>19</v>
      </c>
      <c r="F6" s="9" t="s">
        <v>5</v>
      </c>
      <c r="G6" s="8" t="s">
        <v>11</v>
      </c>
      <c r="H6" s="8" t="s">
        <v>10</v>
      </c>
      <c r="I6" s="8" t="s">
        <v>9</v>
      </c>
      <c r="J6" s="8" t="s">
        <v>8</v>
      </c>
      <c r="K6" s="9" t="s">
        <v>7</v>
      </c>
    </row>
    <row r="7" spans="1:12" s="7" customFormat="1" ht="21.95" customHeight="1">
      <c r="A7" s="35" t="s">
        <v>122</v>
      </c>
      <c r="B7" s="36"/>
      <c r="C7" s="37">
        <f>SUM(C8:C18)</f>
        <v>72</v>
      </c>
      <c r="D7" s="38">
        <f>SUM(D8:D18)</f>
        <v>50</v>
      </c>
      <c r="E7" s="39">
        <f>SUM(E8:E18)</f>
        <v>22</v>
      </c>
      <c r="F7" s="38">
        <f>SUM(F8:F18)</f>
        <v>11</v>
      </c>
      <c r="G7" s="38">
        <f>SUM(G8:G18)</f>
        <v>33</v>
      </c>
      <c r="H7" s="38">
        <f>SUM(H8:H18)</f>
        <v>22</v>
      </c>
      <c r="I7" s="38">
        <f>SUM(I8:I18)</f>
        <v>2</v>
      </c>
      <c r="J7" s="38">
        <f>SUM(J8:J18)</f>
        <v>3</v>
      </c>
      <c r="K7" s="38">
        <f>SUM(K8:K18)</f>
        <v>1</v>
      </c>
      <c r="L7" s="11"/>
    </row>
    <row r="8" spans="1:12" s="7" customFormat="1" ht="21.95" customHeight="1">
      <c r="A8" s="40" t="s">
        <v>136</v>
      </c>
      <c r="B8" s="41" t="s">
        <v>124</v>
      </c>
      <c r="C8" s="37">
        <f>SUM(D8:E8)</f>
        <v>33</v>
      </c>
      <c r="D8" s="42">
        <v>21</v>
      </c>
      <c r="E8" s="43">
        <v>12</v>
      </c>
      <c r="F8" s="42">
        <v>5</v>
      </c>
      <c r="G8" s="38">
        <v>15</v>
      </c>
      <c r="H8" s="42">
        <v>11</v>
      </c>
      <c r="I8" s="42">
        <v>1</v>
      </c>
      <c r="J8" s="38">
        <v>0</v>
      </c>
      <c r="K8" s="42">
        <v>1</v>
      </c>
      <c r="L8" s="34"/>
    </row>
    <row r="9" spans="1:12" s="7" customFormat="1" ht="21.95" customHeight="1">
      <c r="A9" s="40" t="s">
        <v>54</v>
      </c>
      <c r="B9" s="41" t="s">
        <v>37</v>
      </c>
      <c r="C9" s="37">
        <f t="shared" ref="C9:C18" si="0">SUM(D9:E9)</f>
        <v>3</v>
      </c>
      <c r="D9" s="42">
        <v>3</v>
      </c>
      <c r="E9" s="43">
        <v>0</v>
      </c>
      <c r="F9" s="42">
        <v>0</v>
      </c>
      <c r="G9" s="38">
        <v>1</v>
      </c>
      <c r="H9" s="42">
        <v>1</v>
      </c>
      <c r="I9" s="42">
        <v>0</v>
      </c>
      <c r="J9" s="38">
        <v>1</v>
      </c>
      <c r="K9" s="42">
        <v>0</v>
      </c>
      <c r="L9" s="25"/>
    </row>
    <row r="10" spans="1:12" s="7" customFormat="1" ht="21.95" customHeight="1">
      <c r="A10" s="40" t="s">
        <v>114</v>
      </c>
      <c r="B10" s="41" t="s">
        <v>125</v>
      </c>
      <c r="C10" s="37">
        <f t="shared" si="0"/>
        <v>13</v>
      </c>
      <c r="D10" s="42">
        <v>11</v>
      </c>
      <c r="E10" s="43">
        <v>2</v>
      </c>
      <c r="F10" s="42">
        <v>3</v>
      </c>
      <c r="G10" s="38">
        <v>8</v>
      </c>
      <c r="H10" s="42">
        <v>2</v>
      </c>
      <c r="I10" s="42">
        <v>0</v>
      </c>
      <c r="J10" s="38">
        <v>0</v>
      </c>
      <c r="K10" s="42">
        <v>0</v>
      </c>
      <c r="L10" s="25"/>
    </row>
    <row r="11" spans="1:12" s="7" customFormat="1" ht="21.95" customHeight="1">
      <c r="A11" s="40" t="s">
        <v>86</v>
      </c>
      <c r="B11" s="41" t="s">
        <v>37</v>
      </c>
      <c r="C11" s="37">
        <f t="shared" si="0"/>
        <v>7</v>
      </c>
      <c r="D11" s="42">
        <v>6</v>
      </c>
      <c r="E11" s="43">
        <v>1</v>
      </c>
      <c r="F11" s="42">
        <v>1</v>
      </c>
      <c r="G11" s="38">
        <v>5</v>
      </c>
      <c r="H11" s="42">
        <v>1</v>
      </c>
      <c r="I11" s="42">
        <v>0</v>
      </c>
      <c r="J11" s="38">
        <v>0</v>
      </c>
      <c r="K11" s="42">
        <v>0</v>
      </c>
      <c r="L11" s="25"/>
    </row>
    <row r="12" spans="1:12" s="7" customFormat="1" ht="21.95" customHeight="1">
      <c r="A12" s="40" t="s">
        <v>137</v>
      </c>
      <c r="B12" s="41" t="s">
        <v>121</v>
      </c>
      <c r="C12" s="37">
        <f t="shared" si="0"/>
        <v>0</v>
      </c>
      <c r="D12" s="42">
        <v>0</v>
      </c>
      <c r="E12" s="43">
        <v>0</v>
      </c>
      <c r="F12" s="42">
        <v>0</v>
      </c>
      <c r="G12" s="38">
        <v>0</v>
      </c>
      <c r="H12" s="42">
        <v>0</v>
      </c>
      <c r="I12" s="42">
        <v>0</v>
      </c>
      <c r="J12" s="38">
        <v>0</v>
      </c>
      <c r="K12" s="42">
        <v>0</v>
      </c>
      <c r="L12" s="25"/>
    </row>
    <row r="13" spans="1:12" s="7" customFormat="1" ht="21.95" customHeight="1">
      <c r="A13" s="40" t="s">
        <v>59</v>
      </c>
      <c r="B13" s="41" t="s">
        <v>37</v>
      </c>
      <c r="C13" s="37">
        <f t="shared" si="0"/>
        <v>3</v>
      </c>
      <c r="D13" s="42">
        <v>2</v>
      </c>
      <c r="E13" s="43">
        <v>1</v>
      </c>
      <c r="F13" s="42">
        <v>0</v>
      </c>
      <c r="G13" s="38">
        <v>2</v>
      </c>
      <c r="H13" s="42">
        <v>1</v>
      </c>
      <c r="I13" s="42">
        <v>0</v>
      </c>
      <c r="J13" s="38">
        <v>0</v>
      </c>
      <c r="K13" s="42">
        <v>0</v>
      </c>
      <c r="L13" s="25"/>
    </row>
    <row r="14" spans="1:12" s="7" customFormat="1" ht="21.95" customHeight="1">
      <c r="A14" s="40" t="s">
        <v>60</v>
      </c>
      <c r="B14" s="41" t="s">
        <v>12</v>
      </c>
      <c r="C14" s="37">
        <f t="shared" si="0"/>
        <v>3</v>
      </c>
      <c r="D14" s="42">
        <v>2</v>
      </c>
      <c r="E14" s="43">
        <v>1</v>
      </c>
      <c r="F14" s="42">
        <v>1</v>
      </c>
      <c r="G14" s="38">
        <v>0</v>
      </c>
      <c r="H14" s="42">
        <v>2</v>
      </c>
      <c r="I14" s="42">
        <v>0</v>
      </c>
      <c r="J14" s="38">
        <v>0</v>
      </c>
      <c r="K14" s="42">
        <v>0</v>
      </c>
      <c r="L14" s="25"/>
    </row>
    <row r="15" spans="1:12" s="7" customFormat="1" ht="21.95" customHeight="1">
      <c r="A15" s="40" t="s">
        <v>61</v>
      </c>
      <c r="B15" s="41" t="s">
        <v>12</v>
      </c>
      <c r="C15" s="37">
        <f t="shared" si="0"/>
        <v>2</v>
      </c>
      <c r="D15" s="42">
        <v>0</v>
      </c>
      <c r="E15" s="43">
        <v>2</v>
      </c>
      <c r="F15" s="42">
        <v>0</v>
      </c>
      <c r="G15" s="38">
        <v>0</v>
      </c>
      <c r="H15" s="42">
        <v>2</v>
      </c>
      <c r="I15" s="42">
        <v>0</v>
      </c>
      <c r="J15" s="38">
        <v>0</v>
      </c>
      <c r="K15" s="42">
        <v>0</v>
      </c>
      <c r="L15" s="25"/>
    </row>
    <row r="16" spans="1:12" s="7" customFormat="1" ht="21.95" customHeight="1">
      <c r="A16" s="40" t="s">
        <v>87</v>
      </c>
      <c r="B16" s="41" t="s">
        <v>31</v>
      </c>
      <c r="C16" s="37">
        <f t="shared" si="0"/>
        <v>3</v>
      </c>
      <c r="D16" s="42">
        <v>3</v>
      </c>
      <c r="E16" s="43">
        <v>0</v>
      </c>
      <c r="F16" s="42">
        <v>1</v>
      </c>
      <c r="G16" s="38">
        <v>1</v>
      </c>
      <c r="H16" s="42">
        <v>1</v>
      </c>
      <c r="I16" s="42">
        <v>0</v>
      </c>
      <c r="J16" s="38">
        <v>0</v>
      </c>
      <c r="K16" s="42">
        <v>0</v>
      </c>
      <c r="L16" s="25"/>
    </row>
    <row r="17" spans="1:12" s="7" customFormat="1" ht="21.95" customHeight="1">
      <c r="A17" s="40" t="s">
        <v>33</v>
      </c>
      <c r="B17" s="41" t="s">
        <v>12</v>
      </c>
      <c r="C17" s="37">
        <f t="shared" si="0"/>
        <v>3</v>
      </c>
      <c r="D17" s="42">
        <v>2</v>
      </c>
      <c r="E17" s="43">
        <v>1</v>
      </c>
      <c r="F17" s="42">
        <v>0</v>
      </c>
      <c r="G17" s="38">
        <v>1</v>
      </c>
      <c r="H17" s="42">
        <v>1</v>
      </c>
      <c r="I17" s="42">
        <v>0</v>
      </c>
      <c r="J17" s="38">
        <v>1</v>
      </c>
      <c r="K17" s="42">
        <v>0</v>
      </c>
      <c r="L17" s="25"/>
    </row>
    <row r="18" spans="1:12" s="7" customFormat="1" ht="21.95" customHeight="1" thickBot="1">
      <c r="A18" s="45" t="s">
        <v>81</v>
      </c>
      <c r="B18" s="46" t="s">
        <v>12</v>
      </c>
      <c r="C18" s="47">
        <f t="shared" si="0"/>
        <v>2</v>
      </c>
      <c r="D18" s="48">
        <v>0</v>
      </c>
      <c r="E18" s="49">
        <v>2</v>
      </c>
      <c r="F18" s="48">
        <v>0</v>
      </c>
      <c r="G18" s="50">
        <v>0</v>
      </c>
      <c r="H18" s="48">
        <v>0</v>
      </c>
      <c r="I18" s="48">
        <v>1</v>
      </c>
      <c r="J18" s="50">
        <v>1</v>
      </c>
      <c r="K18" s="48">
        <v>0</v>
      </c>
      <c r="L18" s="25"/>
    </row>
    <row r="19" spans="1:12" s="7" customFormat="1" ht="16.5">
      <c r="A19" s="18" t="s">
        <v>20</v>
      </c>
      <c r="B19" s="29"/>
    </row>
    <row r="20" spans="1:12">
      <c r="A20"/>
    </row>
  </sheetData>
  <mergeCells count="3">
    <mergeCell ref="A5:B6"/>
    <mergeCell ref="C5:E5"/>
    <mergeCell ref="F5:K5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20"/>
  <sheetViews>
    <sheetView zoomScaleNormal="100" workbookViewId="0">
      <selection activeCell="C7" sqref="C7"/>
    </sheetView>
  </sheetViews>
  <sheetFormatPr defaultColWidth="9" defaultRowHeight="19.5"/>
  <cols>
    <col min="1" max="1" width="8.875" style="1" customWidth="1"/>
    <col min="2" max="2" width="6.75" style="32" customWidth="1"/>
    <col min="3" max="11" width="8.125" style="1" customWidth="1"/>
    <col min="12" max="16384" width="9" style="1"/>
  </cols>
  <sheetData>
    <row r="1" spans="1:12" s="3" customFormat="1">
      <c r="A1" s="2" t="s">
        <v>13</v>
      </c>
      <c r="B1" s="26"/>
      <c r="F1"/>
      <c r="G1"/>
      <c r="H1"/>
      <c r="I1"/>
    </row>
    <row r="2" spans="1:12" s="5" customFormat="1" ht="4.7" customHeight="1">
      <c r="A2" s="4"/>
      <c r="B2" s="27"/>
    </row>
    <row r="3" spans="1:12" s="5" customFormat="1" ht="16.5">
      <c r="A3" s="6" t="s">
        <v>107</v>
      </c>
      <c r="B3" s="28"/>
      <c r="C3" s="6"/>
      <c r="D3" s="6"/>
      <c r="E3" s="6"/>
      <c r="K3" s="96" t="s">
        <v>27</v>
      </c>
    </row>
    <row r="4" spans="1:12" s="5" customFormat="1" ht="8.25" customHeight="1" thickBot="1">
      <c r="B4" s="29"/>
    </row>
    <row r="5" spans="1:12" s="7" customFormat="1" ht="27.75" customHeight="1">
      <c r="A5" s="83" t="s">
        <v>15</v>
      </c>
      <c r="B5" s="84"/>
      <c r="C5" s="87" t="s">
        <v>16</v>
      </c>
      <c r="D5" s="88"/>
      <c r="E5" s="89"/>
      <c r="F5" s="90" t="s">
        <v>1</v>
      </c>
      <c r="G5" s="90"/>
      <c r="H5" s="90"/>
      <c r="I5" s="90"/>
      <c r="J5" s="90"/>
      <c r="K5" s="91"/>
    </row>
    <row r="6" spans="1:12" s="7" customFormat="1" ht="27.2" customHeight="1" thickBot="1">
      <c r="A6" s="85"/>
      <c r="B6" s="86"/>
      <c r="C6" s="20" t="s">
        <v>17</v>
      </c>
      <c r="D6" s="8" t="s">
        <v>18</v>
      </c>
      <c r="E6" s="22" t="s">
        <v>19</v>
      </c>
      <c r="F6" s="9" t="s">
        <v>5</v>
      </c>
      <c r="G6" s="8" t="s">
        <v>11</v>
      </c>
      <c r="H6" s="8" t="s">
        <v>10</v>
      </c>
      <c r="I6" s="8" t="s">
        <v>9</v>
      </c>
      <c r="J6" s="8" t="s">
        <v>8</v>
      </c>
      <c r="K6" s="9" t="s">
        <v>7</v>
      </c>
    </row>
    <row r="7" spans="1:12" s="7" customFormat="1" ht="24.95" customHeight="1">
      <c r="A7" s="5" t="s">
        <v>118</v>
      </c>
      <c r="B7" s="29"/>
      <c r="C7" s="37">
        <f>SUM(C8:C18)</f>
        <v>73</v>
      </c>
      <c r="D7" s="38">
        <f>SUM(D8:D18)</f>
        <v>52</v>
      </c>
      <c r="E7" s="39">
        <f>SUM(E8:E18)</f>
        <v>21</v>
      </c>
      <c r="F7" s="38">
        <f>SUM(F8:F18)</f>
        <v>12</v>
      </c>
      <c r="G7" s="38">
        <f>SUM(G8:G18)</f>
        <v>31</v>
      </c>
      <c r="H7" s="38">
        <f>SUM(H8:H18)</f>
        <v>25</v>
      </c>
      <c r="I7" s="38">
        <f>SUM(I8:I18)</f>
        <v>2</v>
      </c>
      <c r="J7" s="38">
        <f>SUM(J8:J18)</f>
        <v>2</v>
      </c>
      <c r="K7" s="38">
        <f>SUM(K8:K18)</f>
        <v>1</v>
      </c>
      <c r="L7" s="11"/>
    </row>
    <row r="8" spans="1:12" s="7" customFormat="1" ht="24.95" customHeight="1">
      <c r="A8" s="12" t="s">
        <v>136</v>
      </c>
      <c r="B8" s="30" t="s">
        <v>120</v>
      </c>
      <c r="C8" s="37">
        <f>SUM(D8:E8)</f>
        <v>30</v>
      </c>
      <c r="D8" s="42">
        <v>19</v>
      </c>
      <c r="E8" s="43">
        <v>11</v>
      </c>
      <c r="F8" s="42">
        <v>6</v>
      </c>
      <c r="G8" s="38">
        <v>14</v>
      </c>
      <c r="H8" s="42">
        <v>9</v>
      </c>
      <c r="I8" s="42">
        <v>0</v>
      </c>
      <c r="J8" s="38">
        <v>0</v>
      </c>
      <c r="K8" s="42">
        <v>1</v>
      </c>
      <c r="L8" s="34"/>
    </row>
    <row r="9" spans="1:12" s="7" customFormat="1" ht="24.95" customHeight="1">
      <c r="A9" s="12" t="s">
        <v>54</v>
      </c>
      <c r="B9" s="30" t="s">
        <v>37</v>
      </c>
      <c r="C9" s="37">
        <f t="shared" ref="C9:C18" si="0">SUM(D9:E9)</f>
        <v>4</v>
      </c>
      <c r="D9" s="42">
        <v>4</v>
      </c>
      <c r="E9" s="43">
        <v>0</v>
      </c>
      <c r="F9" s="42">
        <v>0</v>
      </c>
      <c r="G9" s="38">
        <v>0</v>
      </c>
      <c r="H9" s="42">
        <v>4</v>
      </c>
      <c r="I9" s="42">
        <v>0</v>
      </c>
      <c r="J9" s="38">
        <v>0</v>
      </c>
      <c r="K9" s="42">
        <v>0</v>
      </c>
      <c r="L9" s="25"/>
    </row>
    <row r="10" spans="1:12" s="7" customFormat="1" ht="24.95" customHeight="1">
      <c r="A10" s="12" t="s">
        <v>114</v>
      </c>
      <c r="B10" s="30" t="s">
        <v>93</v>
      </c>
      <c r="C10" s="37">
        <f t="shared" si="0"/>
        <v>14</v>
      </c>
      <c r="D10" s="42">
        <v>12</v>
      </c>
      <c r="E10" s="43">
        <v>2</v>
      </c>
      <c r="F10" s="42">
        <v>3</v>
      </c>
      <c r="G10" s="38">
        <v>9</v>
      </c>
      <c r="H10" s="42">
        <v>2</v>
      </c>
      <c r="I10" s="42">
        <v>0</v>
      </c>
      <c r="J10" s="38">
        <v>0</v>
      </c>
      <c r="K10" s="42">
        <v>0</v>
      </c>
      <c r="L10" s="25"/>
    </row>
    <row r="11" spans="1:12" s="7" customFormat="1" ht="24.95" customHeight="1">
      <c r="A11" s="12" t="s">
        <v>86</v>
      </c>
      <c r="B11" s="30" t="s">
        <v>37</v>
      </c>
      <c r="C11" s="37">
        <f t="shared" si="0"/>
        <v>7</v>
      </c>
      <c r="D11" s="42">
        <v>6</v>
      </c>
      <c r="E11" s="43">
        <v>1</v>
      </c>
      <c r="F11" s="42">
        <v>1</v>
      </c>
      <c r="G11" s="38">
        <v>3</v>
      </c>
      <c r="H11" s="42">
        <v>3</v>
      </c>
      <c r="I11" s="42">
        <v>0</v>
      </c>
      <c r="J11" s="38">
        <v>0</v>
      </c>
      <c r="K11" s="42">
        <v>0</v>
      </c>
      <c r="L11" s="25"/>
    </row>
    <row r="12" spans="1:12" s="7" customFormat="1" ht="24.95" customHeight="1">
      <c r="A12" s="12" t="s">
        <v>59</v>
      </c>
      <c r="B12" s="30" t="s">
        <v>37</v>
      </c>
      <c r="C12" s="37">
        <f t="shared" si="0"/>
        <v>3</v>
      </c>
      <c r="D12" s="42">
        <v>2</v>
      </c>
      <c r="E12" s="43">
        <v>1</v>
      </c>
      <c r="F12" s="42">
        <v>0</v>
      </c>
      <c r="G12" s="38">
        <v>2</v>
      </c>
      <c r="H12" s="42">
        <v>1</v>
      </c>
      <c r="I12" s="42">
        <v>0</v>
      </c>
      <c r="J12" s="38">
        <v>0</v>
      </c>
      <c r="K12" s="42">
        <v>0</v>
      </c>
      <c r="L12" s="25"/>
    </row>
    <row r="13" spans="1:12" s="7" customFormat="1" ht="24.95" customHeight="1">
      <c r="A13" s="12" t="s">
        <v>60</v>
      </c>
      <c r="B13" s="30" t="s">
        <v>12</v>
      </c>
      <c r="C13" s="37">
        <f t="shared" si="0"/>
        <v>3</v>
      </c>
      <c r="D13" s="42">
        <v>1</v>
      </c>
      <c r="E13" s="43">
        <v>2</v>
      </c>
      <c r="F13" s="42">
        <v>1</v>
      </c>
      <c r="G13" s="38">
        <v>1</v>
      </c>
      <c r="H13" s="42">
        <v>1</v>
      </c>
      <c r="I13" s="42">
        <v>0</v>
      </c>
      <c r="J13" s="38">
        <v>0</v>
      </c>
      <c r="K13" s="42">
        <v>0</v>
      </c>
      <c r="L13" s="25"/>
    </row>
    <row r="14" spans="1:12" s="7" customFormat="1" ht="24.95" customHeight="1">
      <c r="A14" s="12" t="s">
        <v>138</v>
      </c>
      <c r="B14" s="30" t="s">
        <v>31</v>
      </c>
      <c r="C14" s="37">
        <f t="shared" si="0"/>
        <v>1</v>
      </c>
      <c r="D14" s="42">
        <v>1</v>
      </c>
      <c r="E14" s="43">
        <v>0</v>
      </c>
      <c r="F14" s="42">
        <v>0</v>
      </c>
      <c r="G14" s="38">
        <v>0</v>
      </c>
      <c r="H14" s="42">
        <v>0</v>
      </c>
      <c r="I14" s="42">
        <v>1</v>
      </c>
      <c r="J14" s="38">
        <v>0</v>
      </c>
      <c r="K14" s="42">
        <v>0</v>
      </c>
      <c r="L14" s="25"/>
    </row>
    <row r="15" spans="1:12" s="7" customFormat="1" ht="24.95" customHeight="1">
      <c r="A15" s="12" t="s">
        <v>61</v>
      </c>
      <c r="B15" s="30" t="s">
        <v>12</v>
      </c>
      <c r="C15" s="37">
        <f t="shared" si="0"/>
        <v>2</v>
      </c>
      <c r="D15" s="42">
        <v>2</v>
      </c>
      <c r="E15" s="43">
        <v>0</v>
      </c>
      <c r="F15" s="42">
        <v>0</v>
      </c>
      <c r="G15" s="38">
        <v>0</v>
      </c>
      <c r="H15" s="42">
        <v>2</v>
      </c>
      <c r="I15" s="42">
        <v>0</v>
      </c>
      <c r="J15" s="38">
        <v>0</v>
      </c>
      <c r="K15" s="42">
        <v>0</v>
      </c>
      <c r="L15" s="25"/>
    </row>
    <row r="16" spans="1:12" s="7" customFormat="1" ht="24.95" customHeight="1">
      <c r="A16" s="12" t="s">
        <v>87</v>
      </c>
      <c r="B16" s="30" t="s">
        <v>55</v>
      </c>
      <c r="C16" s="37">
        <f t="shared" si="0"/>
        <v>4</v>
      </c>
      <c r="D16" s="42">
        <v>3</v>
      </c>
      <c r="E16" s="43">
        <v>1</v>
      </c>
      <c r="F16" s="42">
        <v>1</v>
      </c>
      <c r="G16" s="38">
        <v>1</v>
      </c>
      <c r="H16" s="42">
        <v>2</v>
      </c>
      <c r="I16" s="42">
        <v>0</v>
      </c>
      <c r="J16" s="38">
        <v>0</v>
      </c>
      <c r="K16" s="42">
        <v>0</v>
      </c>
      <c r="L16" s="25"/>
    </row>
    <row r="17" spans="1:12" s="7" customFormat="1" ht="16.5">
      <c r="A17" s="12" t="s">
        <v>33</v>
      </c>
      <c r="B17" s="30" t="s">
        <v>12</v>
      </c>
      <c r="C17" s="37">
        <f t="shared" si="0"/>
        <v>3</v>
      </c>
      <c r="D17" s="42">
        <v>2</v>
      </c>
      <c r="E17" s="43">
        <v>1</v>
      </c>
      <c r="F17" s="42">
        <v>0</v>
      </c>
      <c r="G17" s="38">
        <v>1</v>
      </c>
      <c r="H17" s="42">
        <v>1</v>
      </c>
      <c r="I17" s="42">
        <v>0</v>
      </c>
      <c r="J17" s="38">
        <v>1</v>
      </c>
      <c r="K17" s="42">
        <v>0</v>
      </c>
      <c r="L17" s="25"/>
    </row>
    <row r="18" spans="1:12" s="7" customFormat="1" ht="24.95" customHeight="1" thickBot="1">
      <c r="A18" s="14" t="s">
        <v>81</v>
      </c>
      <c r="B18" s="31" t="s">
        <v>12</v>
      </c>
      <c r="C18" s="47">
        <f t="shared" si="0"/>
        <v>2</v>
      </c>
      <c r="D18" s="48">
        <v>0</v>
      </c>
      <c r="E18" s="49">
        <v>2</v>
      </c>
      <c r="F18" s="48">
        <v>0</v>
      </c>
      <c r="G18" s="50">
        <v>0</v>
      </c>
      <c r="H18" s="48">
        <v>0</v>
      </c>
      <c r="I18" s="48">
        <v>1</v>
      </c>
      <c r="J18" s="50">
        <v>1</v>
      </c>
      <c r="K18" s="48">
        <v>0</v>
      </c>
      <c r="L18" s="25"/>
    </row>
    <row r="19" spans="1:12" s="7" customFormat="1" ht="24.95" customHeight="1">
      <c r="A19" s="18" t="s">
        <v>20</v>
      </c>
      <c r="B19" s="29"/>
    </row>
    <row r="20" spans="1:12">
      <c r="A20"/>
    </row>
  </sheetData>
  <mergeCells count="3">
    <mergeCell ref="A5:B6"/>
    <mergeCell ref="C5:E5"/>
    <mergeCell ref="F5:K5"/>
  </mergeCells>
  <phoneticPr fontId="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zoomScaleNormal="100" workbookViewId="0">
      <selection activeCell="C7" sqref="C7"/>
    </sheetView>
  </sheetViews>
  <sheetFormatPr defaultColWidth="9" defaultRowHeight="19.5"/>
  <cols>
    <col min="1" max="1" width="8.875" style="1" customWidth="1"/>
    <col min="2" max="2" width="6.75" style="32" customWidth="1"/>
    <col min="3" max="5" width="8.75" style="1" customWidth="1"/>
    <col min="6" max="11" width="9.75" style="1" customWidth="1"/>
    <col min="12" max="16384" width="9" style="1"/>
  </cols>
  <sheetData>
    <row r="1" spans="1:12" s="3" customFormat="1">
      <c r="A1" s="2" t="s">
        <v>13</v>
      </c>
      <c r="B1" s="26"/>
      <c r="F1"/>
      <c r="G1"/>
      <c r="H1"/>
      <c r="I1"/>
    </row>
    <row r="2" spans="1:12" s="5" customFormat="1" ht="4.7" customHeight="1">
      <c r="A2" s="4"/>
      <c r="B2" s="27"/>
    </row>
    <row r="3" spans="1:12" s="5" customFormat="1" ht="16.5">
      <c r="A3" s="6" t="s">
        <v>107</v>
      </c>
      <c r="B3" s="28"/>
      <c r="C3" s="6"/>
      <c r="D3" s="6"/>
      <c r="E3" s="6"/>
      <c r="K3" s="96" t="s">
        <v>27</v>
      </c>
    </row>
    <row r="4" spans="1:12" s="5" customFormat="1" ht="8.25" customHeight="1" thickBot="1">
      <c r="B4" s="29"/>
    </row>
    <row r="5" spans="1:12" s="7" customFormat="1" ht="27.75" customHeight="1">
      <c r="A5" s="83" t="s">
        <v>15</v>
      </c>
      <c r="B5" s="84"/>
      <c r="C5" s="87" t="s">
        <v>16</v>
      </c>
      <c r="D5" s="88"/>
      <c r="E5" s="89"/>
      <c r="F5" s="90" t="s">
        <v>1</v>
      </c>
      <c r="G5" s="90"/>
      <c r="H5" s="90"/>
      <c r="I5" s="90"/>
      <c r="J5" s="90"/>
      <c r="K5" s="91"/>
    </row>
    <row r="6" spans="1:12" s="7" customFormat="1" ht="27.2" customHeight="1" thickBot="1">
      <c r="A6" s="85"/>
      <c r="B6" s="86"/>
      <c r="C6" s="20" t="s">
        <v>17</v>
      </c>
      <c r="D6" s="8" t="s">
        <v>18</v>
      </c>
      <c r="E6" s="22" t="s">
        <v>19</v>
      </c>
      <c r="F6" s="9" t="s">
        <v>5</v>
      </c>
      <c r="G6" s="8" t="s">
        <v>11</v>
      </c>
      <c r="H6" s="8" t="s">
        <v>10</v>
      </c>
      <c r="I6" s="8" t="s">
        <v>9</v>
      </c>
      <c r="J6" s="8" t="s">
        <v>8</v>
      </c>
      <c r="K6" s="9" t="s">
        <v>7</v>
      </c>
    </row>
    <row r="7" spans="1:12" s="7" customFormat="1" ht="24.95" customHeight="1">
      <c r="A7" s="5" t="s">
        <v>111</v>
      </c>
      <c r="B7" s="29"/>
      <c r="C7" s="37">
        <f>SUM(C8:C19)</f>
        <v>80</v>
      </c>
      <c r="D7" s="38">
        <f>SUM(D8:D19)</f>
        <v>53</v>
      </c>
      <c r="E7" s="39">
        <f>SUM(E8:E19)</f>
        <v>27</v>
      </c>
      <c r="F7" s="38">
        <f t="shared" ref="F7:K7" si="0">SUM(F8:F19)</f>
        <v>12</v>
      </c>
      <c r="G7" s="38">
        <f t="shared" si="0"/>
        <v>29</v>
      </c>
      <c r="H7" s="38">
        <f t="shared" si="0"/>
        <v>27</v>
      </c>
      <c r="I7" s="38">
        <f t="shared" si="0"/>
        <v>10</v>
      </c>
      <c r="J7" s="38">
        <f t="shared" si="0"/>
        <v>2</v>
      </c>
      <c r="K7" s="38">
        <f t="shared" si="0"/>
        <v>0</v>
      </c>
      <c r="L7" s="11"/>
    </row>
    <row r="8" spans="1:12" s="7" customFormat="1" ht="24.95" customHeight="1">
      <c r="A8" s="12" t="s">
        <v>136</v>
      </c>
      <c r="B8" s="30" t="s">
        <v>112</v>
      </c>
      <c r="C8" s="37">
        <f>SUM(D8:E8)</f>
        <v>32</v>
      </c>
      <c r="D8" s="42">
        <v>19</v>
      </c>
      <c r="E8" s="43">
        <v>13</v>
      </c>
      <c r="F8" s="42">
        <v>5</v>
      </c>
      <c r="G8" s="38">
        <v>15</v>
      </c>
      <c r="H8" s="42">
        <v>8</v>
      </c>
      <c r="I8" s="42">
        <v>4</v>
      </c>
      <c r="J8" s="38">
        <v>0</v>
      </c>
      <c r="K8" s="42">
        <v>0</v>
      </c>
      <c r="L8" s="25"/>
    </row>
    <row r="9" spans="1:12" s="7" customFormat="1" ht="24.95" customHeight="1">
      <c r="A9" s="12" t="s">
        <v>54</v>
      </c>
      <c r="B9" s="30" t="s">
        <v>113</v>
      </c>
      <c r="C9" s="37">
        <f t="shared" ref="C9:C19" si="1">SUM(D9:E9)</f>
        <v>3</v>
      </c>
      <c r="D9" s="42">
        <v>3</v>
      </c>
      <c r="E9" s="43"/>
      <c r="F9" s="42">
        <v>0</v>
      </c>
      <c r="G9" s="38">
        <v>0</v>
      </c>
      <c r="H9" s="42">
        <v>2</v>
      </c>
      <c r="I9" s="42">
        <v>0</v>
      </c>
      <c r="J9" s="38">
        <v>1</v>
      </c>
      <c r="K9" s="42">
        <v>0</v>
      </c>
      <c r="L9" s="25"/>
    </row>
    <row r="10" spans="1:12" s="7" customFormat="1" ht="24.95" customHeight="1">
      <c r="A10" s="12" t="s">
        <v>114</v>
      </c>
      <c r="B10" s="30" t="s">
        <v>117</v>
      </c>
      <c r="C10" s="37">
        <f t="shared" si="1"/>
        <v>14</v>
      </c>
      <c r="D10" s="42">
        <v>12</v>
      </c>
      <c r="E10" s="43">
        <v>2</v>
      </c>
      <c r="F10" s="42">
        <v>5</v>
      </c>
      <c r="G10" s="38">
        <v>6</v>
      </c>
      <c r="H10" s="42">
        <v>3</v>
      </c>
      <c r="I10" s="42">
        <v>0</v>
      </c>
      <c r="J10" s="38">
        <v>0</v>
      </c>
      <c r="K10" s="42">
        <v>0</v>
      </c>
      <c r="L10" s="25"/>
    </row>
    <row r="11" spans="1:12" s="7" customFormat="1" ht="24.95" customHeight="1">
      <c r="A11" s="12" t="s">
        <v>86</v>
      </c>
      <c r="B11" s="30" t="s">
        <v>113</v>
      </c>
      <c r="C11" s="37">
        <f t="shared" si="1"/>
        <v>7</v>
      </c>
      <c r="D11" s="42">
        <v>6</v>
      </c>
      <c r="E11" s="43">
        <v>1</v>
      </c>
      <c r="F11" s="42">
        <v>1</v>
      </c>
      <c r="G11" s="38">
        <v>3</v>
      </c>
      <c r="H11" s="42">
        <v>3</v>
      </c>
      <c r="I11" s="42">
        <v>0</v>
      </c>
      <c r="J11" s="38">
        <v>0</v>
      </c>
      <c r="K11" s="42">
        <v>0</v>
      </c>
      <c r="L11" s="25"/>
    </row>
    <row r="12" spans="1:12" s="7" customFormat="1" ht="24.95" customHeight="1">
      <c r="A12" s="12" t="s">
        <v>137</v>
      </c>
      <c r="B12" s="30" t="s">
        <v>12</v>
      </c>
      <c r="C12" s="37">
        <f t="shared" si="1"/>
        <v>1</v>
      </c>
      <c r="D12" s="42">
        <v>0</v>
      </c>
      <c r="E12" s="43">
        <v>1</v>
      </c>
      <c r="F12" s="42">
        <v>0</v>
      </c>
      <c r="G12" s="38">
        <v>1</v>
      </c>
      <c r="H12" s="42">
        <v>0</v>
      </c>
      <c r="I12" s="42">
        <v>0</v>
      </c>
      <c r="J12" s="38">
        <v>0</v>
      </c>
      <c r="K12" s="42">
        <v>0</v>
      </c>
      <c r="L12" s="25"/>
    </row>
    <row r="13" spans="1:12" s="7" customFormat="1" ht="24.95" customHeight="1">
      <c r="A13" s="12" t="s">
        <v>59</v>
      </c>
      <c r="B13" s="30" t="s">
        <v>116</v>
      </c>
      <c r="C13" s="37">
        <f t="shared" si="1"/>
        <v>4</v>
      </c>
      <c r="D13" s="42">
        <v>2</v>
      </c>
      <c r="E13" s="43">
        <v>2</v>
      </c>
      <c r="F13" s="42">
        <v>0</v>
      </c>
      <c r="G13" s="38">
        <v>1</v>
      </c>
      <c r="H13" s="42">
        <v>1</v>
      </c>
      <c r="I13" s="42">
        <v>2</v>
      </c>
      <c r="J13" s="38">
        <v>0</v>
      </c>
      <c r="K13" s="42">
        <v>0</v>
      </c>
      <c r="L13" s="25"/>
    </row>
    <row r="14" spans="1:12" s="7" customFormat="1" ht="24.95" customHeight="1">
      <c r="A14" s="12" t="s">
        <v>60</v>
      </c>
      <c r="B14" s="30" t="s">
        <v>12</v>
      </c>
      <c r="C14" s="37">
        <f t="shared" si="1"/>
        <v>3</v>
      </c>
      <c r="D14" s="42">
        <v>2</v>
      </c>
      <c r="E14" s="43">
        <v>1</v>
      </c>
      <c r="F14" s="42">
        <v>1</v>
      </c>
      <c r="G14" s="38">
        <v>0</v>
      </c>
      <c r="H14" s="42">
        <v>1</v>
      </c>
      <c r="I14" s="42">
        <v>1</v>
      </c>
      <c r="J14" s="38">
        <v>0</v>
      </c>
      <c r="K14" s="42">
        <v>0</v>
      </c>
      <c r="L14" s="25"/>
    </row>
    <row r="15" spans="1:12" s="7" customFormat="1" ht="24.95" customHeight="1">
      <c r="A15" s="12" t="s">
        <v>138</v>
      </c>
      <c r="B15" s="30" t="s">
        <v>55</v>
      </c>
      <c r="C15" s="37">
        <f t="shared" si="1"/>
        <v>4</v>
      </c>
      <c r="D15" s="42">
        <v>4</v>
      </c>
      <c r="E15" s="43"/>
      <c r="F15" s="42">
        <v>0</v>
      </c>
      <c r="G15" s="38">
        <v>0</v>
      </c>
      <c r="H15" s="42">
        <v>2</v>
      </c>
      <c r="I15" s="42">
        <v>2</v>
      </c>
      <c r="J15" s="38">
        <v>0</v>
      </c>
      <c r="K15" s="42">
        <v>0</v>
      </c>
      <c r="L15" s="25"/>
    </row>
    <row r="16" spans="1:12" s="7" customFormat="1" ht="24.95" customHeight="1">
      <c r="A16" s="12" t="s">
        <v>61</v>
      </c>
      <c r="B16" s="30" t="s">
        <v>12</v>
      </c>
      <c r="C16" s="37">
        <f t="shared" si="1"/>
        <v>3</v>
      </c>
      <c r="D16" s="42">
        <v>0</v>
      </c>
      <c r="E16" s="43">
        <v>3</v>
      </c>
      <c r="F16" s="42">
        <v>0</v>
      </c>
      <c r="G16" s="38">
        <v>0</v>
      </c>
      <c r="H16" s="42">
        <v>3</v>
      </c>
      <c r="I16" s="42">
        <v>0</v>
      </c>
      <c r="J16" s="38">
        <v>0</v>
      </c>
      <c r="K16" s="42">
        <v>0</v>
      </c>
      <c r="L16" s="25"/>
    </row>
    <row r="17" spans="1:12" s="7" customFormat="1" ht="24.95" customHeight="1">
      <c r="A17" s="12" t="s">
        <v>87</v>
      </c>
      <c r="B17" s="30" t="s">
        <v>55</v>
      </c>
      <c r="C17" s="37">
        <f t="shared" si="1"/>
        <v>4</v>
      </c>
      <c r="D17" s="42">
        <v>2</v>
      </c>
      <c r="E17" s="43">
        <v>2</v>
      </c>
      <c r="F17" s="42">
        <v>0</v>
      </c>
      <c r="G17" s="38">
        <v>2</v>
      </c>
      <c r="H17" s="42">
        <v>2</v>
      </c>
      <c r="I17" s="42">
        <v>0</v>
      </c>
      <c r="J17" s="38">
        <v>0</v>
      </c>
      <c r="K17" s="42">
        <v>0</v>
      </c>
      <c r="L17" s="25"/>
    </row>
    <row r="18" spans="1:12" s="7" customFormat="1" ht="16.5">
      <c r="A18" s="12" t="s">
        <v>98</v>
      </c>
      <c r="B18" s="30" t="s">
        <v>12</v>
      </c>
      <c r="C18" s="37">
        <f t="shared" si="1"/>
        <v>3</v>
      </c>
      <c r="D18" s="42">
        <v>2</v>
      </c>
      <c r="E18" s="43">
        <v>1</v>
      </c>
      <c r="F18" s="42">
        <v>0</v>
      </c>
      <c r="G18" s="38">
        <v>1</v>
      </c>
      <c r="H18" s="42">
        <v>1</v>
      </c>
      <c r="I18" s="42">
        <v>0</v>
      </c>
      <c r="J18" s="38">
        <v>1</v>
      </c>
      <c r="K18" s="42">
        <v>0</v>
      </c>
      <c r="L18" s="25"/>
    </row>
    <row r="19" spans="1:12" s="7" customFormat="1" ht="24.95" customHeight="1" thickBot="1">
      <c r="A19" s="14" t="s">
        <v>115</v>
      </c>
      <c r="B19" s="31" t="s">
        <v>12</v>
      </c>
      <c r="C19" s="47">
        <f t="shared" si="1"/>
        <v>2</v>
      </c>
      <c r="D19" s="48">
        <v>1</v>
      </c>
      <c r="E19" s="49">
        <v>1</v>
      </c>
      <c r="F19" s="48">
        <v>0</v>
      </c>
      <c r="G19" s="50">
        <v>0</v>
      </c>
      <c r="H19" s="48">
        <v>1</v>
      </c>
      <c r="I19" s="48">
        <v>1</v>
      </c>
      <c r="J19" s="50">
        <v>0</v>
      </c>
      <c r="K19" s="48">
        <v>0</v>
      </c>
      <c r="L19" s="25"/>
    </row>
    <row r="20" spans="1:12" s="7" customFormat="1" ht="24.95" customHeight="1">
      <c r="A20" s="18" t="s">
        <v>20</v>
      </c>
      <c r="B20" s="29"/>
    </row>
    <row r="21" spans="1:12">
      <c r="A21"/>
    </row>
  </sheetData>
  <mergeCells count="3">
    <mergeCell ref="A5:B6"/>
    <mergeCell ref="C5:E5"/>
    <mergeCell ref="F5:K5"/>
  </mergeCells>
  <phoneticPr fontId="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C7" sqref="C7"/>
    </sheetView>
  </sheetViews>
  <sheetFormatPr defaultColWidth="9" defaultRowHeight="19.5"/>
  <cols>
    <col min="1" max="1" width="8.875" style="1" customWidth="1"/>
    <col min="2" max="2" width="6.75" style="32" customWidth="1"/>
    <col min="3" max="5" width="8.75" style="1" customWidth="1"/>
    <col min="6" max="11" width="9.75" style="1" customWidth="1"/>
    <col min="12" max="16384" width="9" style="1"/>
  </cols>
  <sheetData>
    <row r="1" spans="1:12" s="3" customFormat="1">
      <c r="A1" s="2" t="s">
        <v>13</v>
      </c>
      <c r="B1" s="26"/>
      <c r="F1"/>
      <c r="G1"/>
      <c r="H1"/>
      <c r="I1"/>
    </row>
    <row r="2" spans="1:12" s="5" customFormat="1" ht="4.7" customHeight="1">
      <c r="A2" s="4"/>
      <c r="B2" s="27"/>
    </row>
    <row r="3" spans="1:12" s="5" customFormat="1" ht="16.5">
      <c r="A3" s="6" t="s">
        <v>107</v>
      </c>
      <c r="B3" s="28"/>
      <c r="C3" s="6"/>
      <c r="D3" s="6"/>
      <c r="E3" s="6"/>
      <c r="K3" s="96" t="s">
        <v>27</v>
      </c>
    </row>
    <row r="4" spans="1:12" s="5" customFormat="1" ht="8.25" customHeight="1" thickBot="1">
      <c r="B4" s="29"/>
    </row>
    <row r="5" spans="1:12" s="7" customFormat="1" ht="27.75" customHeight="1">
      <c r="A5" s="83" t="s">
        <v>15</v>
      </c>
      <c r="B5" s="84"/>
      <c r="C5" s="87" t="s">
        <v>16</v>
      </c>
      <c r="D5" s="88"/>
      <c r="E5" s="89"/>
      <c r="F5" s="90" t="s">
        <v>1</v>
      </c>
      <c r="G5" s="90"/>
      <c r="H5" s="90"/>
      <c r="I5" s="90"/>
      <c r="J5" s="90"/>
      <c r="K5" s="91"/>
    </row>
    <row r="6" spans="1:12" s="7" customFormat="1" ht="27.2" customHeight="1" thickBot="1">
      <c r="A6" s="85"/>
      <c r="B6" s="86"/>
      <c r="C6" s="20" t="s">
        <v>17</v>
      </c>
      <c r="D6" s="8" t="s">
        <v>18</v>
      </c>
      <c r="E6" s="22" t="s">
        <v>19</v>
      </c>
      <c r="F6" s="9" t="s">
        <v>5</v>
      </c>
      <c r="G6" s="8" t="s">
        <v>11</v>
      </c>
      <c r="H6" s="8" t="s">
        <v>10</v>
      </c>
      <c r="I6" s="8" t="s">
        <v>9</v>
      </c>
      <c r="J6" s="8" t="s">
        <v>8</v>
      </c>
      <c r="K6" s="9" t="s">
        <v>7</v>
      </c>
    </row>
    <row r="7" spans="1:12" s="7" customFormat="1" ht="24.95" customHeight="1">
      <c r="A7" s="5" t="s">
        <v>106</v>
      </c>
      <c r="B7" s="29"/>
      <c r="C7" s="37">
        <f>SUM(C8:C19)</f>
        <v>95</v>
      </c>
      <c r="D7" s="38">
        <f>SUM(D8:D19)</f>
        <v>68</v>
      </c>
      <c r="E7" s="39">
        <f>SUM(E8:E19)</f>
        <v>27</v>
      </c>
      <c r="F7" s="38">
        <f t="shared" ref="F7:K7" si="0">SUM(F8:F19)</f>
        <v>8</v>
      </c>
      <c r="G7" s="38">
        <f t="shared" si="0"/>
        <v>35</v>
      </c>
      <c r="H7" s="38">
        <f t="shared" si="0"/>
        <v>31</v>
      </c>
      <c r="I7" s="38">
        <f t="shared" si="0"/>
        <v>18</v>
      </c>
      <c r="J7" s="38">
        <f t="shared" si="0"/>
        <v>2</v>
      </c>
      <c r="K7" s="38">
        <f t="shared" si="0"/>
        <v>1</v>
      </c>
      <c r="L7" s="11"/>
    </row>
    <row r="8" spans="1:12" s="7" customFormat="1" ht="24.95" customHeight="1">
      <c r="A8" s="12" t="s">
        <v>136</v>
      </c>
      <c r="B8" s="30" t="s">
        <v>53</v>
      </c>
      <c r="C8" s="37">
        <f>SUM(D8:E8)</f>
        <v>41</v>
      </c>
      <c r="D8" s="42">
        <v>26</v>
      </c>
      <c r="E8" s="43">
        <v>15</v>
      </c>
      <c r="F8" s="42">
        <v>4</v>
      </c>
      <c r="G8" s="38">
        <v>18</v>
      </c>
      <c r="H8" s="42">
        <v>12</v>
      </c>
      <c r="I8" s="42">
        <v>6</v>
      </c>
      <c r="J8" s="38">
        <v>1</v>
      </c>
      <c r="K8" s="42">
        <v>0</v>
      </c>
      <c r="L8" s="25"/>
    </row>
    <row r="9" spans="1:12" s="7" customFormat="1" ht="24.95" customHeight="1">
      <c r="A9" s="12" t="s">
        <v>54</v>
      </c>
      <c r="B9" s="30" t="s">
        <v>58</v>
      </c>
      <c r="C9" s="37">
        <f t="shared" ref="C9:C19" si="1">SUM(D9:E9)</f>
        <v>6</v>
      </c>
      <c r="D9" s="42">
        <v>4</v>
      </c>
      <c r="E9" s="43">
        <v>2</v>
      </c>
      <c r="F9" s="42">
        <v>0</v>
      </c>
      <c r="G9" s="38">
        <v>2</v>
      </c>
      <c r="H9" s="42">
        <v>2</v>
      </c>
      <c r="I9" s="42">
        <v>1</v>
      </c>
      <c r="J9" s="38">
        <v>1</v>
      </c>
      <c r="K9" s="42">
        <v>0</v>
      </c>
      <c r="L9" s="25"/>
    </row>
    <row r="10" spans="1:12" s="7" customFormat="1" ht="24.95" customHeight="1">
      <c r="A10" s="12" t="s">
        <v>56</v>
      </c>
      <c r="B10" s="30" t="s">
        <v>108</v>
      </c>
      <c r="C10" s="37">
        <f t="shared" si="1"/>
        <v>19</v>
      </c>
      <c r="D10" s="42">
        <v>19</v>
      </c>
      <c r="E10" s="43">
        <v>0</v>
      </c>
      <c r="F10" s="42">
        <v>2</v>
      </c>
      <c r="G10" s="38">
        <v>9</v>
      </c>
      <c r="H10" s="42">
        <v>6</v>
      </c>
      <c r="I10" s="42">
        <v>2</v>
      </c>
      <c r="J10" s="38">
        <v>0</v>
      </c>
      <c r="K10" s="42">
        <v>0</v>
      </c>
      <c r="L10" s="25"/>
    </row>
    <row r="11" spans="1:12" s="7" customFormat="1" ht="24.95" customHeight="1">
      <c r="A11" s="12" t="s">
        <v>86</v>
      </c>
      <c r="B11" s="30" t="s">
        <v>12</v>
      </c>
      <c r="C11" s="37">
        <f t="shared" si="1"/>
        <v>4</v>
      </c>
      <c r="D11" s="42">
        <v>4</v>
      </c>
      <c r="E11" s="43">
        <v>0</v>
      </c>
      <c r="F11" s="42">
        <v>0</v>
      </c>
      <c r="G11" s="38">
        <v>2</v>
      </c>
      <c r="H11" s="42">
        <v>2</v>
      </c>
      <c r="I11" s="42">
        <v>0</v>
      </c>
      <c r="J11" s="38">
        <v>0</v>
      </c>
      <c r="K11" s="42">
        <v>0</v>
      </c>
      <c r="L11" s="25"/>
    </row>
    <row r="12" spans="1:12" s="7" customFormat="1" ht="24.95" customHeight="1">
      <c r="A12" s="12" t="s">
        <v>137</v>
      </c>
      <c r="B12" s="30" t="s">
        <v>12</v>
      </c>
      <c r="C12" s="37">
        <f t="shared" si="1"/>
        <v>1</v>
      </c>
      <c r="D12" s="42">
        <v>0</v>
      </c>
      <c r="E12" s="43">
        <v>1</v>
      </c>
      <c r="F12" s="42">
        <v>0</v>
      </c>
      <c r="G12" s="38">
        <v>0</v>
      </c>
      <c r="H12" s="42">
        <v>1</v>
      </c>
      <c r="I12" s="42">
        <v>0</v>
      </c>
      <c r="J12" s="38">
        <v>0</v>
      </c>
      <c r="K12" s="42">
        <v>0</v>
      </c>
      <c r="L12" s="25"/>
    </row>
    <row r="13" spans="1:12" s="7" customFormat="1" ht="24.95" customHeight="1">
      <c r="A13" s="12" t="s">
        <v>59</v>
      </c>
      <c r="B13" s="30" t="s">
        <v>55</v>
      </c>
      <c r="C13" s="37">
        <f t="shared" si="1"/>
        <v>4</v>
      </c>
      <c r="D13" s="42">
        <v>2</v>
      </c>
      <c r="E13" s="43">
        <v>2</v>
      </c>
      <c r="F13" s="42">
        <v>0</v>
      </c>
      <c r="G13" s="38">
        <v>1</v>
      </c>
      <c r="H13" s="42">
        <v>1</v>
      </c>
      <c r="I13" s="42">
        <v>2</v>
      </c>
      <c r="J13" s="38">
        <v>0</v>
      </c>
      <c r="K13" s="42">
        <v>0</v>
      </c>
      <c r="L13" s="25"/>
    </row>
    <row r="14" spans="1:12" s="7" customFormat="1" ht="24.95" customHeight="1">
      <c r="A14" s="12" t="s">
        <v>60</v>
      </c>
      <c r="B14" s="30" t="s">
        <v>12</v>
      </c>
      <c r="C14" s="37">
        <f t="shared" si="1"/>
        <v>3</v>
      </c>
      <c r="D14" s="42">
        <v>2</v>
      </c>
      <c r="E14" s="43">
        <v>1</v>
      </c>
      <c r="F14" s="42">
        <v>0</v>
      </c>
      <c r="G14" s="38">
        <v>1</v>
      </c>
      <c r="H14" s="42">
        <v>0</v>
      </c>
      <c r="I14" s="42">
        <v>2</v>
      </c>
      <c r="J14" s="38">
        <v>0</v>
      </c>
      <c r="K14" s="42">
        <v>0</v>
      </c>
      <c r="L14" s="25"/>
    </row>
    <row r="15" spans="1:12" s="7" customFormat="1" ht="24.95" customHeight="1">
      <c r="A15" s="12" t="s">
        <v>138</v>
      </c>
      <c r="B15" s="30" t="s">
        <v>55</v>
      </c>
      <c r="C15" s="37">
        <f t="shared" si="1"/>
        <v>4</v>
      </c>
      <c r="D15" s="42">
        <v>4</v>
      </c>
      <c r="E15" s="43">
        <v>0</v>
      </c>
      <c r="F15" s="42">
        <v>0</v>
      </c>
      <c r="G15" s="38">
        <v>0</v>
      </c>
      <c r="H15" s="42">
        <v>1</v>
      </c>
      <c r="I15" s="42">
        <v>3</v>
      </c>
      <c r="J15" s="38">
        <v>0</v>
      </c>
      <c r="K15" s="42">
        <v>0</v>
      </c>
      <c r="L15" s="25"/>
    </row>
    <row r="16" spans="1:12" s="7" customFormat="1" ht="24.95" customHeight="1">
      <c r="A16" s="12" t="s">
        <v>61</v>
      </c>
      <c r="B16" s="30" t="s">
        <v>12</v>
      </c>
      <c r="C16" s="37">
        <f t="shared" si="1"/>
        <v>3</v>
      </c>
      <c r="D16" s="42">
        <v>1</v>
      </c>
      <c r="E16" s="43">
        <v>2</v>
      </c>
      <c r="F16" s="42">
        <v>1</v>
      </c>
      <c r="G16" s="38">
        <v>0</v>
      </c>
      <c r="H16" s="42">
        <v>2</v>
      </c>
      <c r="I16" s="42">
        <v>0</v>
      </c>
      <c r="J16" s="38">
        <v>0</v>
      </c>
      <c r="K16" s="42">
        <v>0</v>
      </c>
      <c r="L16" s="25"/>
    </row>
    <row r="17" spans="1:12" s="7" customFormat="1" ht="24.95" customHeight="1">
      <c r="A17" s="12" t="s">
        <v>87</v>
      </c>
      <c r="B17" s="30" t="s">
        <v>55</v>
      </c>
      <c r="C17" s="37">
        <f t="shared" si="1"/>
        <v>4</v>
      </c>
      <c r="D17" s="42">
        <v>3</v>
      </c>
      <c r="E17" s="43">
        <v>1</v>
      </c>
      <c r="F17" s="42">
        <v>1</v>
      </c>
      <c r="G17" s="38">
        <v>2</v>
      </c>
      <c r="H17" s="42">
        <v>1</v>
      </c>
      <c r="I17" s="42">
        <v>0</v>
      </c>
      <c r="J17" s="38">
        <v>0</v>
      </c>
      <c r="K17" s="42">
        <v>0</v>
      </c>
      <c r="L17" s="25"/>
    </row>
    <row r="18" spans="1:12" s="7" customFormat="1" ht="24.95" customHeight="1">
      <c r="A18" s="12" t="s">
        <v>98</v>
      </c>
      <c r="B18" s="30" t="s">
        <v>12</v>
      </c>
      <c r="C18" s="37">
        <f t="shared" si="1"/>
        <v>4</v>
      </c>
      <c r="D18" s="42">
        <v>2</v>
      </c>
      <c r="E18" s="43">
        <v>2</v>
      </c>
      <c r="F18" s="42">
        <v>0</v>
      </c>
      <c r="G18" s="38">
        <v>0</v>
      </c>
      <c r="H18" s="42">
        <v>2</v>
      </c>
      <c r="I18" s="42">
        <v>1</v>
      </c>
      <c r="J18" s="38">
        <v>0</v>
      </c>
      <c r="K18" s="42">
        <v>1</v>
      </c>
      <c r="L18" s="25"/>
    </row>
    <row r="19" spans="1:12" s="7" customFormat="1" ht="24.95" customHeight="1" thickBot="1">
      <c r="A19" s="14" t="s">
        <v>88</v>
      </c>
      <c r="B19" s="31" t="s">
        <v>12</v>
      </c>
      <c r="C19" s="47">
        <f t="shared" si="1"/>
        <v>2</v>
      </c>
      <c r="D19" s="48">
        <v>1</v>
      </c>
      <c r="E19" s="49">
        <v>1</v>
      </c>
      <c r="F19" s="48">
        <v>0</v>
      </c>
      <c r="G19" s="50">
        <v>0</v>
      </c>
      <c r="H19" s="48">
        <v>1</v>
      </c>
      <c r="I19" s="48">
        <v>1</v>
      </c>
      <c r="J19" s="50">
        <v>0</v>
      </c>
      <c r="K19" s="48">
        <v>0</v>
      </c>
      <c r="L19" s="25"/>
    </row>
    <row r="20" spans="1:12" s="7" customFormat="1" ht="24.95" customHeight="1">
      <c r="A20" s="18" t="s">
        <v>20</v>
      </c>
      <c r="B20" s="29"/>
    </row>
    <row r="21" spans="1:12">
      <c r="A21"/>
    </row>
  </sheetData>
  <mergeCells count="3">
    <mergeCell ref="A5:B6"/>
    <mergeCell ref="C5:E5"/>
    <mergeCell ref="F5:K5"/>
  </mergeCells>
  <phoneticPr fontId="2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C7" sqref="C7"/>
    </sheetView>
  </sheetViews>
  <sheetFormatPr defaultColWidth="9" defaultRowHeight="19.5"/>
  <cols>
    <col min="1" max="1" width="8.875" style="1" customWidth="1"/>
    <col min="2" max="2" width="6.75" style="32" customWidth="1"/>
    <col min="3" max="5" width="8.75" style="1" customWidth="1"/>
    <col min="6" max="11" width="9.75" style="1" customWidth="1"/>
    <col min="12" max="16384" width="9" style="1"/>
  </cols>
  <sheetData>
    <row r="1" spans="1:12" s="3" customFormat="1">
      <c r="A1" s="2" t="s">
        <v>13</v>
      </c>
      <c r="B1" s="26"/>
      <c r="F1"/>
      <c r="G1"/>
      <c r="H1"/>
      <c r="I1"/>
    </row>
    <row r="2" spans="1:12" s="5" customFormat="1" ht="4.7" customHeight="1">
      <c r="A2" s="4"/>
      <c r="B2" s="27"/>
    </row>
    <row r="3" spans="1:12" s="5" customFormat="1" ht="16.5">
      <c r="A3" s="6" t="s">
        <v>97</v>
      </c>
      <c r="B3" s="28"/>
      <c r="C3" s="6"/>
      <c r="D3" s="6"/>
      <c r="E3" s="6"/>
      <c r="K3" s="96" t="s">
        <v>27</v>
      </c>
    </row>
    <row r="4" spans="1:12" s="5" customFormat="1" ht="8.25" customHeight="1" thickBot="1">
      <c r="B4" s="29"/>
    </row>
    <row r="5" spans="1:12" s="7" customFormat="1" ht="27.75" customHeight="1">
      <c r="A5" s="83" t="s">
        <v>15</v>
      </c>
      <c r="B5" s="84"/>
      <c r="C5" s="87" t="s">
        <v>16</v>
      </c>
      <c r="D5" s="88"/>
      <c r="E5" s="89"/>
      <c r="F5" s="90" t="s">
        <v>1</v>
      </c>
      <c r="G5" s="90"/>
      <c r="H5" s="90"/>
      <c r="I5" s="90"/>
      <c r="J5" s="90"/>
      <c r="K5" s="91"/>
    </row>
    <row r="6" spans="1:12" s="7" customFormat="1" ht="27.2" customHeight="1" thickBot="1">
      <c r="A6" s="85"/>
      <c r="B6" s="86"/>
      <c r="C6" s="20" t="s">
        <v>17</v>
      </c>
      <c r="D6" s="8" t="s">
        <v>18</v>
      </c>
      <c r="E6" s="22" t="s">
        <v>19</v>
      </c>
      <c r="F6" s="9" t="s">
        <v>5</v>
      </c>
      <c r="G6" s="8" t="s">
        <v>11</v>
      </c>
      <c r="H6" s="8" t="s">
        <v>10</v>
      </c>
      <c r="I6" s="8" t="s">
        <v>9</v>
      </c>
      <c r="J6" s="8" t="s">
        <v>8</v>
      </c>
      <c r="K6" s="9" t="s">
        <v>7</v>
      </c>
    </row>
    <row r="7" spans="1:12" s="7" customFormat="1" ht="24.95" customHeight="1">
      <c r="A7" s="5" t="s">
        <v>95</v>
      </c>
      <c r="B7" s="29"/>
      <c r="C7" s="37">
        <f>D7+E7</f>
        <v>100</v>
      </c>
      <c r="D7" s="38">
        <f>SUM(D8:D19)</f>
        <v>70</v>
      </c>
      <c r="E7" s="39">
        <f>SUM(E8:E19)</f>
        <v>30</v>
      </c>
      <c r="F7" s="38">
        <f t="shared" ref="F7:K7" si="0">SUM(F8:F19)</f>
        <v>7</v>
      </c>
      <c r="G7" s="38">
        <f t="shared" si="0"/>
        <v>34</v>
      </c>
      <c r="H7" s="38">
        <f t="shared" si="0"/>
        <v>36</v>
      </c>
      <c r="I7" s="38">
        <f t="shared" si="0"/>
        <v>19</v>
      </c>
      <c r="J7" s="38">
        <f t="shared" si="0"/>
        <v>3</v>
      </c>
      <c r="K7" s="38">
        <f t="shared" si="0"/>
        <v>1</v>
      </c>
      <c r="L7" s="11"/>
    </row>
    <row r="8" spans="1:12" s="7" customFormat="1" ht="24.95" customHeight="1">
      <c r="A8" s="12" t="s">
        <v>136</v>
      </c>
      <c r="B8" s="30" t="s">
        <v>103</v>
      </c>
      <c r="C8" s="37">
        <f>D8+E8</f>
        <v>50</v>
      </c>
      <c r="D8" s="42">
        <v>33</v>
      </c>
      <c r="E8" s="43">
        <v>17</v>
      </c>
      <c r="F8" s="42">
        <v>5</v>
      </c>
      <c r="G8" s="38">
        <v>19</v>
      </c>
      <c r="H8" s="42">
        <v>17</v>
      </c>
      <c r="I8" s="42">
        <v>8</v>
      </c>
      <c r="J8" s="38">
        <v>1</v>
      </c>
      <c r="K8" s="42">
        <v>0</v>
      </c>
      <c r="L8" s="25"/>
    </row>
    <row r="9" spans="1:12" s="7" customFormat="1" ht="24.95" customHeight="1">
      <c r="A9" s="12" t="s">
        <v>54</v>
      </c>
      <c r="B9" s="30" t="s">
        <v>58</v>
      </c>
      <c r="C9" s="37">
        <f t="shared" ref="C9:C19" si="1">D9+E9</f>
        <v>6</v>
      </c>
      <c r="D9" s="42">
        <v>4</v>
      </c>
      <c r="E9" s="43">
        <v>2</v>
      </c>
      <c r="F9" s="42">
        <v>0</v>
      </c>
      <c r="G9" s="38">
        <v>2</v>
      </c>
      <c r="H9" s="42">
        <v>2</v>
      </c>
      <c r="I9" s="42">
        <v>1</v>
      </c>
      <c r="J9" s="38">
        <v>1</v>
      </c>
      <c r="K9" s="42">
        <v>0</v>
      </c>
      <c r="L9" s="25"/>
    </row>
    <row r="10" spans="1:12" s="7" customFormat="1" ht="24.95" customHeight="1">
      <c r="A10" s="12" t="s">
        <v>56</v>
      </c>
      <c r="B10" s="30" t="s">
        <v>102</v>
      </c>
      <c r="C10" s="37">
        <f t="shared" si="1"/>
        <v>17</v>
      </c>
      <c r="D10" s="42">
        <v>15</v>
      </c>
      <c r="E10" s="43">
        <v>2</v>
      </c>
      <c r="F10" s="42">
        <v>0</v>
      </c>
      <c r="G10" s="38">
        <v>8</v>
      </c>
      <c r="H10" s="42">
        <v>5</v>
      </c>
      <c r="I10" s="42">
        <v>3</v>
      </c>
      <c r="J10" s="38">
        <v>1</v>
      </c>
      <c r="K10" s="42">
        <v>0</v>
      </c>
      <c r="L10" s="25"/>
    </row>
    <row r="11" spans="1:12" s="7" customFormat="1" ht="24.95" customHeight="1">
      <c r="A11" s="12" t="s">
        <v>86</v>
      </c>
      <c r="B11" s="30" t="s">
        <v>12</v>
      </c>
      <c r="C11" s="37">
        <f t="shared" si="1"/>
        <v>4</v>
      </c>
      <c r="D11" s="42">
        <v>4</v>
      </c>
      <c r="E11" s="43">
        <v>0</v>
      </c>
      <c r="F11" s="42">
        <v>0</v>
      </c>
      <c r="G11" s="38">
        <v>1</v>
      </c>
      <c r="H11" s="42">
        <v>3</v>
      </c>
      <c r="I11" s="42">
        <v>0</v>
      </c>
      <c r="J11" s="38">
        <v>0</v>
      </c>
      <c r="K11" s="42">
        <v>0</v>
      </c>
      <c r="L11" s="25"/>
    </row>
    <row r="12" spans="1:12" s="7" customFormat="1" ht="24.95" customHeight="1">
      <c r="A12" s="12" t="s">
        <v>137</v>
      </c>
      <c r="B12" s="30" t="s">
        <v>100</v>
      </c>
      <c r="C12" s="37">
        <f t="shared" si="1"/>
        <v>1</v>
      </c>
      <c r="D12" s="42">
        <v>0</v>
      </c>
      <c r="E12" s="43">
        <v>1</v>
      </c>
      <c r="F12" s="42">
        <v>0</v>
      </c>
      <c r="G12" s="38">
        <v>0</v>
      </c>
      <c r="H12" s="42">
        <v>1</v>
      </c>
      <c r="I12" s="42">
        <v>0</v>
      </c>
      <c r="J12" s="38">
        <v>0</v>
      </c>
      <c r="K12" s="42">
        <v>0</v>
      </c>
      <c r="L12" s="25"/>
    </row>
    <row r="13" spans="1:12" s="7" customFormat="1" ht="24.95" customHeight="1">
      <c r="A13" s="12" t="s">
        <v>59</v>
      </c>
      <c r="B13" s="30" t="s">
        <v>101</v>
      </c>
      <c r="C13" s="37">
        <f t="shared" si="1"/>
        <v>3</v>
      </c>
      <c r="D13" s="42">
        <v>1</v>
      </c>
      <c r="E13" s="43">
        <v>2</v>
      </c>
      <c r="F13" s="42">
        <v>0</v>
      </c>
      <c r="G13" s="38">
        <v>1</v>
      </c>
      <c r="H13" s="42">
        <v>1</v>
      </c>
      <c r="I13" s="42">
        <v>1</v>
      </c>
      <c r="J13" s="38">
        <v>0</v>
      </c>
      <c r="K13" s="42">
        <v>0</v>
      </c>
      <c r="L13" s="25"/>
    </row>
    <row r="14" spans="1:12" s="7" customFormat="1" ht="24.95" customHeight="1">
      <c r="A14" s="12" t="s">
        <v>60</v>
      </c>
      <c r="B14" s="30" t="s">
        <v>12</v>
      </c>
      <c r="C14" s="37">
        <f t="shared" si="1"/>
        <v>3</v>
      </c>
      <c r="D14" s="42">
        <v>2</v>
      </c>
      <c r="E14" s="43">
        <v>1</v>
      </c>
      <c r="F14" s="42">
        <v>0</v>
      </c>
      <c r="G14" s="38">
        <v>1</v>
      </c>
      <c r="H14" s="42">
        <v>0</v>
      </c>
      <c r="I14" s="42">
        <v>2</v>
      </c>
      <c r="J14" s="38">
        <v>0</v>
      </c>
      <c r="K14" s="42">
        <v>0</v>
      </c>
      <c r="L14" s="25"/>
    </row>
    <row r="15" spans="1:12" s="7" customFormat="1" ht="24.95" customHeight="1">
      <c r="A15" s="12" t="s">
        <v>138</v>
      </c>
      <c r="B15" s="30" t="s">
        <v>55</v>
      </c>
      <c r="C15" s="37">
        <f t="shared" si="1"/>
        <v>4</v>
      </c>
      <c r="D15" s="42">
        <v>4</v>
      </c>
      <c r="E15" s="43">
        <v>0</v>
      </c>
      <c r="F15" s="42">
        <v>0</v>
      </c>
      <c r="G15" s="38">
        <v>0</v>
      </c>
      <c r="H15" s="42">
        <v>1</v>
      </c>
      <c r="I15" s="42">
        <v>3</v>
      </c>
      <c r="J15" s="38">
        <v>0</v>
      </c>
      <c r="K15" s="42">
        <v>0</v>
      </c>
      <c r="L15" s="25"/>
    </row>
    <row r="16" spans="1:12" s="7" customFormat="1" ht="24.95" customHeight="1">
      <c r="A16" s="12" t="s">
        <v>61</v>
      </c>
      <c r="B16" s="30" t="s">
        <v>12</v>
      </c>
      <c r="C16" s="37">
        <f t="shared" si="1"/>
        <v>3</v>
      </c>
      <c r="D16" s="42">
        <v>1</v>
      </c>
      <c r="E16" s="43">
        <v>2</v>
      </c>
      <c r="F16" s="42">
        <v>1</v>
      </c>
      <c r="G16" s="38">
        <v>0</v>
      </c>
      <c r="H16" s="42">
        <v>2</v>
      </c>
      <c r="I16" s="42">
        <v>0</v>
      </c>
      <c r="J16" s="38">
        <v>0</v>
      </c>
      <c r="K16" s="42">
        <v>0</v>
      </c>
      <c r="L16" s="25"/>
    </row>
    <row r="17" spans="1:12" s="7" customFormat="1" ht="24.95" customHeight="1">
      <c r="A17" s="12" t="s">
        <v>87</v>
      </c>
      <c r="B17" s="30" t="s">
        <v>96</v>
      </c>
      <c r="C17" s="37">
        <f>D17+E17</f>
        <v>4</v>
      </c>
      <c r="D17" s="42">
        <v>3</v>
      </c>
      <c r="E17" s="43">
        <v>1</v>
      </c>
      <c r="F17" s="42">
        <v>1</v>
      </c>
      <c r="G17" s="38">
        <v>2</v>
      </c>
      <c r="H17" s="42">
        <v>1</v>
      </c>
      <c r="I17" s="42">
        <v>0</v>
      </c>
      <c r="J17" s="38">
        <v>0</v>
      </c>
      <c r="K17" s="42">
        <v>0</v>
      </c>
      <c r="L17" s="25"/>
    </row>
    <row r="18" spans="1:12" s="7" customFormat="1" ht="24.95" customHeight="1">
      <c r="A18" s="12" t="s">
        <v>98</v>
      </c>
      <c r="B18" s="30" t="s">
        <v>99</v>
      </c>
      <c r="C18" s="37">
        <f t="shared" si="1"/>
        <v>3</v>
      </c>
      <c r="D18" s="42">
        <v>2</v>
      </c>
      <c r="E18" s="43">
        <v>1</v>
      </c>
      <c r="F18" s="42">
        <v>0</v>
      </c>
      <c r="G18" s="38">
        <v>0</v>
      </c>
      <c r="H18" s="42">
        <v>2</v>
      </c>
      <c r="I18" s="42">
        <v>0</v>
      </c>
      <c r="J18" s="38">
        <v>0</v>
      </c>
      <c r="K18" s="42">
        <v>1</v>
      </c>
      <c r="L18" s="25"/>
    </row>
    <row r="19" spans="1:12" s="7" customFormat="1" ht="24.95" customHeight="1" thickBot="1">
      <c r="A19" s="14" t="s">
        <v>88</v>
      </c>
      <c r="B19" s="31" t="s">
        <v>12</v>
      </c>
      <c r="C19" s="47">
        <f t="shared" si="1"/>
        <v>2</v>
      </c>
      <c r="D19" s="48">
        <v>1</v>
      </c>
      <c r="E19" s="49">
        <v>1</v>
      </c>
      <c r="F19" s="48">
        <v>0</v>
      </c>
      <c r="G19" s="50">
        <v>0</v>
      </c>
      <c r="H19" s="48">
        <v>1</v>
      </c>
      <c r="I19" s="48">
        <v>1</v>
      </c>
      <c r="J19" s="50">
        <v>0</v>
      </c>
      <c r="K19" s="48">
        <v>0</v>
      </c>
      <c r="L19" s="25"/>
    </row>
    <row r="20" spans="1:12" s="7" customFormat="1" ht="24.95" customHeight="1">
      <c r="A20" s="18" t="s">
        <v>20</v>
      </c>
      <c r="B20" s="29"/>
    </row>
    <row r="21" spans="1:12">
      <c r="A21"/>
    </row>
  </sheetData>
  <mergeCells count="3">
    <mergeCell ref="A5:B6"/>
    <mergeCell ref="C5:E5"/>
    <mergeCell ref="F5:K5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21</vt:i4>
      </vt:variant>
    </vt:vector>
  </HeadingPairs>
  <TitlesOfParts>
    <vt:vector size="21" baseType="lpstr">
      <vt:lpstr>歷年資料(112年~)</vt:lpstr>
      <vt:lpstr>112年</vt:lpstr>
      <vt:lpstr>歷年資料(94年~111年)</vt:lpstr>
      <vt:lpstr>111年 </vt:lpstr>
      <vt:lpstr>110年 </vt:lpstr>
      <vt:lpstr>109年</vt:lpstr>
      <vt:lpstr>108年</vt:lpstr>
      <vt:lpstr>107年</vt:lpstr>
      <vt:lpstr>106年</vt:lpstr>
      <vt:lpstr>105年</vt:lpstr>
      <vt:lpstr>104年</vt:lpstr>
      <vt:lpstr>103年</vt:lpstr>
      <vt:lpstr>102年</vt:lpstr>
      <vt:lpstr>101年</vt:lpstr>
      <vt:lpstr>100年</vt:lpstr>
      <vt:lpstr>99年</vt:lpstr>
      <vt:lpstr>98年</vt:lpstr>
      <vt:lpstr>97年</vt:lpstr>
      <vt:lpstr>96年</vt:lpstr>
      <vt:lpstr>95年</vt:lpstr>
      <vt:lpstr>94年</vt:lpstr>
    </vt:vector>
  </TitlesOfParts>
  <Company>綜計處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張瑞芸</dc:creator>
  <cp:lastModifiedBy>user</cp:lastModifiedBy>
  <cp:lastPrinted>2024-03-25T06:45:14Z</cp:lastPrinted>
  <dcterms:created xsi:type="dcterms:W3CDTF">2002-04-12T02:23:58Z</dcterms:created>
  <dcterms:modified xsi:type="dcterms:W3CDTF">2024-03-28T07:04:25Z</dcterms:modified>
</cp:coreProperties>
</file>